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7710" activeTab="4"/>
  </bookViews>
  <sheets>
    <sheet name="ATA DE REUNIÃO" sheetId="1" r:id="rId1"/>
    <sheet name="Plan1" sheetId="2" r:id="rId2"/>
    <sheet name="EquipCCFARM18" sheetId="3" r:id="rId3"/>
    <sheet name="EquipCCFARM19" sheetId="4" r:id="rId4"/>
    <sheet name="EquipCCFARM19 (Colegiado)" sheetId="5" r:id="rId5"/>
    <sheet name="Plan3" sheetId="6" r:id="rId6"/>
  </sheets>
  <definedNames>
    <definedName name="_xlnm._FilterDatabase" localSheetId="4" hidden="1">'EquipCCFARM19 (Colegiado)'!$A$1:$H$39</definedName>
  </definedNames>
  <calcPr calcId="125725"/>
</workbook>
</file>

<file path=xl/calcChain.xml><?xml version="1.0" encoding="utf-8"?>
<calcChain xmlns="http://schemas.openxmlformats.org/spreadsheetml/2006/main">
  <c r="G46" i="5"/>
  <c r="G49"/>
  <c r="G43"/>
  <c r="G44"/>
  <c r="E44"/>
  <c r="E43"/>
  <c r="E45"/>
  <c r="G47"/>
  <c r="B46" i="1"/>
  <c r="B47" s="1"/>
  <c r="B48" s="1"/>
  <c r="B49" s="1"/>
  <c r="B50" s="1"/>
  <c r="B51" s="1"/>
  <c r="B52" s="1"/>
  <c r="B53" s="1"/>
  <c r="B54" s="1"/>
  <c r="G48" i="5" l="1"/>
  <c r="E47"/>
</calcChain>
</file>

<file path=xl/sharedStrings.xml><?xml version="1.0" encoding="utf-8"?>
<sst xmlns="http://schemas.openxmlformats.org/spreadsheetml/2006/main" count="399" uniqueCount="178">
  <si>
    <t>Início</t>
  </si>
  <si>
    <t>Fim</t>
  </si>
  <si>
    <t>Páginas: 1</t>
  </si>
  <si>
    <t xml:space="preserve">Código: </t>
  </si>
  <si>
    <t xml:space="preserve">Por que ocorre?                                        Justificativa, explicação, motivo.                                                  </t>
  </si>
  <si>
    <t>O que é a situação?                                           Ação, problema, desafio.</t>
  </si>
  <si>
    <t>Pauta:</t>
  </si>
  <si>
    <t>Nº</t>
  </si>
  <si>
    <t>PARTICIPANTES</t>
  </si>
  <si>
    <t>Item</t>
  </si>
  <si>
    <t>TÓPICOS / CONCLUSÕES</t>
  </si>
  <si>
    <t xml:space="preserve">RESPONSÁVEL (EIS) </t>
  </si>
  <si>
    <t xml:space="preserve">PRAZO        </t>
  </si>
  <si>
    <t>ASSINATURA / RUBRICA</t>
  </si>
  <si>
    <t>TELEFONE / RAMAL</t>
  </si>
  <si>
    <t>E-MAIL</t>
  </si>
  <si>
    <t>Quem está envolvido? Quem será o responsável pela solução?</t>
  </si>
  <si>
    <t xml:space="preserve"> COMENTÁRIOS ADICIONAIS</t>
  </si>
  <si>
    <t>Quando ocorre? Quando será aplicada a solução? Informar prazo.</t>
  </si>
  <si>
    <t>Informações pertinentes.</t>
  </si>
  <si>
    <t>Data</t>
  </si>
  <si>
    <t>Número</t>
  </si>
  <si>
    <t>Cabeçalho</t>
  </si>
  <si>
    <t>Nome do órgão/setor</t>
  </si>
  <si>
    <t>Arquivo com a ata</t>
  </si>
  <si>
    <t>Participantes</t>
  </si>
  <si>
    <t>15/05/2019 - 14:00</t>
  </si>
  <si>
    <t>22ª Reunião Extraordinária Colegiado MNPEF</t>
  </si>
  <si>
    <t>Secretaria Administrativa dos Cursos de Pós-Graduação do ICEx (SPG/VCX)</t>
  </si>
  <si>
    <t> 22a Ata Reunião Extraordinária Colegiado MNPEF 15.05.2019.PDF</t>
  </si>
  <si>
    <t>José Augusto Oliveira Huguenin, Ladário da Silva, Marcos Veríssimo Alves, Luiz Telmo da Silva Auler e Thadeu Josino Pereira Penna</t>
  </si>
  <si>
    <t>25/04/2019 - 14:00</t>
  </si>
  <si>
    <t>ATA TEP 25/04/2019</t>
  </si>
  <si>
    <t>Departamento de Engenharia de Produção de Niterói</t>
  </si>
  <si>
    <t> Ata 25.04.2019.pdf</t>
  </si>
  <si>
    <t xml:space="preserve">Controle de Atas
</t>
  </si>
  <si>
    <t>ALDO APARECIDO PROIETTI JUNIOR</t>
  </si>
  <si>
    <t>ALESSANDRA AZEVEDO DO NASCIMENTO</t>
  </si>
  <si>
    <t>ANNA ELIZA MACIEL DE FARIA MOTA OLIVEIRA</t>
  </si>
  <si>
    <t>TAYSA RIBEIRO SCHALCHER</t>
  </si>
  <si>
    <t>SIMONI LOBATO DA SILVA</t>
  </si>
  <si>
    <t>SILVIA MARIA MATHES FAUSTINO</t>
  </si>
  <si>
    <t>SHEYLLA SUSAN MOREIRA DA SILVA DE ALMEIDA</t>
  </si>
  <si>
    <t>RODRIGO ALVES SOARES CRUZ</t>
  </si>
  <si>
    <t>ROBERTO MESSIAS BEZERRA</t>
  </si>
  <si>
    <t>RAQUEL SILVA ARAUJO</t>
  </si>
  <si>
    <t>RAFAEL LIMA RESQUE</t>
  </si>
  <si>
    <t>ANTONIO JOAO CORDEIRO BARBOSA JUNIOR</t>
  </si>
  <si>
    <t>NATHALIA DANIELLY BORGES MARQUES</t>
  </si>
  <si>
    <t>MAYARA TANIA PINHEIRO GOMES</t>
  </si>
  <si>
    <t>MAYARA AMORAS TELES FUJISHIMA</t>
  </si>
  <si>
    <t>MARCOS SILVA ALBUQUERQUE</t>
  </si>
  <si>
    <t>MARCIA REGINA DOS SANTOS VIANA</t>
  </si>
  <si>
    <t>CAIO PINHO FERNANDES</t>
  </si>
  <si>
    <t>CAROLINA MIRANDA DE SOUSA LIMA</t>
  </si>
  <si>
    <t>CLARISSA SILVA LIMA</t>
  </si>
  <si>
    <t>DEYSE DE SOUZA DANTAS</t>
  </si>
  <si>
    <t>ELZA CAROLINE ALVES MULLER</t>
  </si>
  <si>
    <t>ÉRICA DE MENEZES RABELO</t>
  </si>
  <si>
    <t>ERIKA RODRIGUES GUIMARAES COSTA</t>
  </si>
  <si>
    <t>FABIO RODRIGUES DE OLIVEIRA</t>
  </si>
  <si>
    <t>FERNANDO RODRIGUES DOS SANTOS</t>
  </si>
  <si>
    <t>FRANCISCO FABIO OLIVEIRA DE SOUSA</t>
  </si>
  <si>
    <t>GABRIEL BATISTA MONTEIRO</t>
  </si>
  <si>
    <t>GLAUBER VILHENA DA COSTA</t>
  </si>
  <si>
    <t>HUGO ALEXANDRE SILVA FAVACHO</t>
  </si>
  <si>
    <t>JADERSON VIEIRA FERREIRA</t>
  </si>
  <si>
    <t>JOCIVANIA OLIVEIRA DA SILVA</t>
  </si>
  <si>
    <t>JOSE CARLOS TAVARES CARVALHO</t>
  </si>
  <si>
    <t>LILIAN GRACE DA SILVA SOLON</t>
  </si>
  <si>
    <t>LORANE IZABEL DA SILVA HAGE MELIM</t>
  </si>
  <si>
    <t>MADSON RALIDE FONSECA GOMES</t>
  </si>
  <si>
    <t>ALDOPROIETTIJR@UOL.COM.BR</t>
  </si>
  <si>
    <t>alessandra.azevedo321@gmail.com</t>
  </si>
  <si>
    <t>ANNAELIZA.MACIEL@GMAIL.COM</t>
  </si>
  <si>
    <t xml:space="preserve">ANA PAULA MAUES ARAUJO  </t>
  </si>
  <si>
    <t>Nome</t>
  </si>
  <si>
    <t>SIAPE</t>
  </si>
  <si>
    <t>E-mail</t>
  </si>
  <si>
    <t xml:space="preserve"> joaobarbosa.mcp@gmail.com</t>
  </si>
  <si>
    <t>CAIO_PFERNANDES@YAHOO.COM.BR</t>
  </si>
  <si>
    <t>CAROLINAMS1@YAHOO.COM.BR</t>
  </si>
  <si>
    <t>lima.clarissa@gmail.com</t>
  </si>
  <si>
    <t>DEYSESDANTAS@YAHOO.COM.BR</t>
  </si>
  <si>
    <t>N.</t>
  </si>
  <si>
    <t>carolinemuller8@hotmail.com</t>
  </si>
  <si>
    <t>ericamrabelo@gmail.com</t>
  </si>
  <si>
    <t>erikargcosta@hotmail.com</t>
  </si>
  <si>
    <t>oliveirafabio.fr@gmail.com</t>
  </si>
  <si>
    <t>fernandosantos@unifap.br</t>
  </si>
  <si>
    <t>fabio@unifap.br</t>
  </si>
  <si>
    <t>GABRIELQUIMICA92@GMAIL.COM</t>
  </si>
  <si>
    <t xml:space="preserve">GISELE DA SILVA BOTAS CRUZ </t>
  </si>
  <si>
    <t>vilhenac@hotmail.com</t>
  </si>
  <si>
    <t xml:space="preserve">HELISON DE OLIVEIRA CARVALHO </t>
  </si>
  <si>
    <t>HELISON_FARMA@HOTMAIL.COM</t>
  </si>
  <si>
    <t>favachoh@yahoo.com.br</t>
  </si>
  <si>
    <t>jadersonvieira@unifap.br</t>
  </si>
  <si>
    <t xml:space="preserve"> jocioliveira123@gmail.com</t>
  </si>
  <si>
    <t xml:space="preserve"> jctcarvalho@gmail.com</t>
  </si>
  <si>
    <t xml:space="preserve"> liliansolon@yahoo.com.br</t>
  </si>
  <si>
    <t>LORANEHAGE@GMAIL.COM</t>
  </si>
  <si>
    <t>MARCIAVIANNA2011@HOTMAIL.COM</t>
  </si>
  <si>
    <t>MRFG2004@GLOBO.COM</t>
  </si>
  <si>
    <t>MARCOSALBUQUERQUE@LIVE.COM</t>
  </si>
  <si>
    <t>MAYARAFUJI@HOTMAIL.COM</t>
  </si>
  <si>
    <t>MAY_FARMACIA@HOTMAIL.COM</t>
  </si>
  <si>
    <t>nathalia_ap@msn.com</t>
  </si>
  <si>
    <t>RAFAELRESQUE@GMAIL.COM</t>
  </si>
  <si>
    <t>PAMELA STEFANIE MELO DE AGUIAR</t>
  </si>
  <si>
    <t>AGUIAR.PAMELA@YAHOO.COM.BR</t>
  </si>
  <si>
    <t>raquelaraujo_op@yahoo.com.br</t>
  </si>
  <si>
    <t>MESSIAS@UNIFAP.BR</t>
  </si>
  <si>
    <t>rodrigo@unifap.br</t>
  </si>
  <si>
    <t>SHEYLLASUSAN@YAHOO.COM.BR</t>
  </si>
  <si>
    <t>fitomathes@yahoo.com</t>
  </si>
  <si>
    <t>TAYSASCHALCHER@GMAIL.COM</t>
  </si>
  <si>
    <t>Contato /fone</t>
  </si>
  <si>
    <t xml:space="preserve">Assinatura </t>
  </si>
  <si>
    <t>FREQ. ATA</t>
  </si>
  <si>
    <t>Sistematica de calculo para quorum</t>
  </si>
  <si>
    <t>Maioria absoluta é definida como "mais que a metade" do número total de indivíduos que compõe o grupo. Ou, mais especificamente, "número subsequente à metade de todos os membros". Em processos de deliberação, especialmente</t>
  </si>
  <si>
    <t>quórum é requerido por exigência constitucional e/ou regimental.</t>
  </si>
  <si>
    <t>Curso de Regimento Interno (pág. 62) – autoria de André Corrêa de Sá Carneiro, Luiz Claudio Alves dos Santos e Miguel Gerônimo da Nóbrega Netto Disponível em: http://bd.camara.gov.br/bd/bitstream/handle/bdcamara/7586/curso_regimento_interno_carneiroetalii.pdf?sequence=1 Arquivado em 3 de março de 2016</t>
  </si>
  <si>
    <t>DEFINIÇÃO</t>
  </si>
  <si>
    <t xml:space="preserve">Categoria/situação </t>
  </si>
  <si>
    <t>SubCateg</t>
  </si>
  <si>
    <r>
      <t>TOTAL DE GERAL DE MEMBROS ATIVOS DO COLEGIADO  (</t>
    </r>
    <r>
      <rPr>
        <b/>
        <sz val="11"/>
        <color theme="1"/>
        <rFont val="Optima"/>
        <family val="2"/>
      </rPr>
      <t>TG</t>
    </r>
    <r>
      <rPr>
        <sz val="11"/>
        <color theme="1"/>
        <rFont val="Optima"/>
        <family val="2"/>
      </rPr>
      <t>)</t>
    </r>
  </si>
  <si>
    <t>A constituição o exige como quórum mínimo de presença para quaisquer deliberações das casas legislativas e de suas comissões (Constituição Federal, art. 47). Quanto à aprovação de matérias, por exemplo, o constituinte exigiu que os projetos de lei complementar sejam aprovados pela maioria absoluta (CF, art. 69).</t>
  </si>
  <si>
    <t>Sub total Justificativa de Ausência  (AUSENT)</t>
  </si>
  <si>
    <t>Situação de falta ou presença no dia 23/05/2019</t>
  </si>
  <si>
    <t>Sub total de TAEs presentes (TAE)</t>
  </si>
  <si>
    <t>-</t>
  </si>
  <si>
    <t>Docente</t>
  </si>
  <si>
    <t>Sub total de docentes presentes  (Docente)</t>
  </si>
  <si>
    <t>Sub total de representantes de turma presentes (Discente)</t>
  </si>
  <si>
    <t>paulasa.sp@hotmail.com</t>
  </si>
  <si>
    <t>mateus_.batista@live.com</t>
  </si>
  <si>
    <t>Discente</t>
  </si>
  <si>
    <r>
      <rPr>
        <b/>
        <sz val="11"/>
        <color theme="1"/>
        <rFont val="Optima"/>
        <family val="2"/>
      </rPr>
      <t>Turma 2015</t>
    </r>
    <r>
      <rPr>
        <sz val="11"/>
        <color theme="1"/>
        <rFont val="Optima"/>
        <family val="2"/>
      </rPr>
      <t xml:space="preserve"> - PAULA STEFANY FERREIRA SA </t>
    </r>
  </si>
  <si>
    <r>
      <rPr>
        <b/>
        <sz val="11"/>
        <color theme="1"/>
        <rFont val="Optima"/>
        <family val="2"/>
      </rPr>
      <t>Turma 2017</t>
    </r>
    <r>
      <rPr>
        <sz val="11"/>
        <color theme="1"/>
        <rFont val="Optima"/>
        <family val="2"/>
      </rPr>
      <t xml:space="preserve"> - MATEUS ALVES BATISTA </t>
    </r>
  </si>
  <si>
    <r>
      <rPr>
        <b/>
        <sz val="11"/>
        <color theme="1"/>
        <rFont val="Optima"/>
        <family val="2"/>
      </rPr>
      <t>Turma 2018</t>
    </r>
    <r>
      <rPr>
        <sz val="11"/>
        <color theme="1"/>
        <rFont val="Optima"/>
        <family val="2"/>
      </rPr>
      <t xml:space="preserve"> - HARLENA DE FÁTIMA SANTOS DOS SANTOS</t>
    </r>
  </si>
  <si>
    <r>
      <rPr>
        <b/>
        <sz val="11"/>
        <color theme="1"/>
        <rFont val="Optima"/>
        <family val="2"/>
      </rPr>
      <t>Turma 2019</t>
    </r>
    <r>
      <rPr>
        <sz val="11"/>
        <color theme="1"/>
        <rFont val="Optima"/>
        <family val="2"/>
      </rPr>
      <t xml:space="preserve"> - PATRICK CHERMONT PEREIRA SILVA </t>
    </r>
  </si>
  <si>
    <r>
      <rPr>
        <b/>
        <sz val="11"/>
        <color theme="1"/>
        <rFont val="Optima"/>
        <family val="2"/>
      </rPr>
      <t>Turma 2016</t>
    </r>
    <r>
      <rPr>
        <sz val="11"/>
        <color theme="1"/>
        <rFont val="Optima"/>
        <family val="2"/>
      </rPr>
      <t xml:space="preserve"> - Sem Representação</t>
    </r>
  </si>
  <si>
    <t>Ausente</t>
  </si>
  <si>
    <t>chermont82@hotmail.com</t>
  </si>
  <si>
    <t>lena16ap@hotmail.com</t>
  </si>
  <si>
    <t>paulamaues@hotmail.com</t>
  </si>
  <si>
    <t>TAE</t>
  </si>
  <si>
    <t>Afastado</t>
  </si>
  <si>
    <t>Presente</t>
  </si>
  <si>
    <t>Falt. Just.</t>
  </si>
  <si>
    <t xml:space="preserve">Sub total de Membros do Colegiado Incluído afastados, licença e férias </t>
  </si>
  <si>
    <r>
      <t xml:space="preserve">TOTAL  DE MEMBROS ATIVOS DO COLEGIADO SOB </t>
    </r>
    <r>
      <rPr>
        <b/>
        <u/>
        <sz val="11"/>
        <color theme="0"/>
        <rFont val="Optima"/>
        <family val="2"/>
      </rPr>
      <t>QUÓRUM</t>
    </r>
    <r>
      <rPr>
        <u/>
        <sz val="11"/>
        <color theme="0"/>
        <rFont val="Optima"/>
        <family val="2"/>
      </rPr>
      <t xml:space="preserve"> </t>
    </r>
    <r>
      <rPr>
        <sz val="11"/>
        <color theme="0"/>
        <rFont val="Optima"/>
        <family val="2"/>
      </rPr>
      <t>(</t>
    </r>
    <r>
      <rPr>
        <b/>
        <sz val="11"/>
        <color theme="0"/>
        <rFont val="Optima"/>
        <family val="2"/>
      </rPr>
      <t>TG</t>
    </r>
    <r>
      <rPr>
        <sz val="11"/>
        <color theme="0"/>
        <rFont val="Optima"/>
        <family val="2"/>
      </rPr>
      <t>)</t>
    </r>
  </si>
  <si>
    <r>
      <rPr>
        <b/>
        <sz val="11"/>
        <color theme="1"/>
        <rFont val="Optima"/>
        <family val="2"/>
      </rPr>
      <t xml:space="preserve">Portaria n. 0648/2019 - </t>
    </r>
    <r>
      <rPr>
        <sz val="11"/>
        <color theme="1"/>
        <rFont val="Optima"/>
        <family val="2"/>
      </rPr>
      <t>Afastamento integral para qualificação                              (Data de Homologação 09/04/2019)</t>
    </r>
  </si>
  <si>
    <r>
      <rPr>
        <b/>
        <sz val="11"/>
        <color theme="1"/>
        <rFont val="Optima"/>
        <family val="2"/>
      </rPr>
      <t xml:space="preserve">Portaria n. 0227/2018 - </t>
    </r>
    <r>
      <rPr>
        <sz val="11"/>
        <color theme="1"/>
        <rFont val="Optima"/>
        <family val="2"/>
      </rPr>
      <t>AFASTAMENTO PARA QUALIFICAÇÃO DOCENTE                           (Data de Homologação 16/02/2018)</t>
    </r>
  </si>
  <si>
    <t>01/03/2018 a 30/08/2019,
na Universidade Federal de Minas Gerais - UFMG</t>
  </si>
  <si>
    <t>13/02/2019 a
13/02/2020, na Universidade Federal da Paraíba - UFPB</t>
  </si>
  <si>
    <t>01 de agosto de 2018 a 31
de julho de 2022, na Universidade Federal do Pará - UFPA</t>
  </si>
  <si>
    <t>período de 01/04/2019 a
28/02/2020, na Universidade Federal do Pará - UFPA</t>
  </si>
  <si>
    <r>
      <rPr>
        <b/>
        <sz val="11"/>
        <color theme="1"/>
        <rFont val="Optima"/>
        <family val="2"/>
      </rPr>
      <t>Portaria n. 1297/2018</t>
    </r>
    <r>
      <rPr>
        <sz val="11"/>
        <color theme="1"/>
        <rFont val="Optima"/>
        <family val="2"/>
      </rPr>
      <t xml:space="preserve"> - Afastamento para qualificação docente (Data de Homologação 14/08/2018)</t>
    </r>
  </si>
  <si>
    <r>
      <rPr>
        <b/>
        <sz val="11"/>
        <color theme="1"/>
        <rFont val="Optima"/>
        <family val="2"/>
      </rPr>
      <t>Portaria n. 0360/2019 -</t>
    </r>
    <r>
      <rPr>
        <sz val="11"/>
        <color theme="1"/>
        <rFont val="Optima"/>
        <family val="2"/>
      </rPr>
      <t xml:space="preserve"> Prorrogação do prazo do afastamento para qualificação_ FÁBIO, (Data de Homologação 27/02/2019)</t>
    </r>
  </si>
  <si>
    <t>Portaria n. (Data de Homologação dd/mm/2019)</t>
  </si>
  <si>
    <t>NÃO LOCALIZADO PORTARIA NO SISTEMA SIG (SIGRH)</t>
  </si>
  <si>
    <r>
      <rPr>
        <b/>
        <sz val="11"/>
        <color theme="1"/>
        <rFont val="Optima"/>
        <family val="2"/>
      </rPr>
      <t>Portaria n. 0907-2019 -</t>
    </r>
    <r>
      <rPr>
        <sz val="11"/>
        <color theme="1"/>
        <rFont val="Optima"/>
        <family val="2"/>
      </rPr>
      <t xml:space="preserve"> Licença para tratar de Interesses Particular Jocivânia  (Data de Homologação 15/05/2019) </t>
    </r>
  </si>
  <si>
    <r>
      <rPr>
        <b/>
        <sz val="11"/>
        <color theme="1"/>
        <rFont val="Optima"/>
        <family val="2"/>
      </rPr>
      <t xml:space="preserve">prazo de 2
(dois) anos. </t>
    </r>
    <r>
      <rPr>
        <sz val="11"/>
        <color theme="1"/>
        <rFont val="Optima"/>
        <family val="2"/>
      </rPr>
      <t>23125.003422/2019-44, de 06.02.2019</t>
    </r>
  </si>
  <si>
    <t>período de 01
de agosto de 2018 a 31 de julho de 2019</t>
  </si>
  <si>
    <r>
      <rPr>
        <b/>
        <sz val="11"/>
        <color theme="1"/>
        <rFont val="Optima"/>
        <family val="2"/>
      </rPr>
      <t>Portaria n. 1101-2018_</t>
    </r>
    <r>
      <rPr>
        <sz val="11"/>
        <color theme="1"/>
        <rFont val="Optima"/>
        <family val="2"/>
      </rPr>
      <t>Afastamento para qualificação_17/07/2018</t>
    </r>
  </si>
  <si>
    <t>ÁREA</t>
  </si>
  <si>
    <t xml:space="preserve">ATA DE REUNIÃO ORDINÁRIA N. 81 - CCFARM                                                                                         </t>
  </si>
  <si>
    <t>Versão: 2.1</t>
  </si>
  <si>
    <t>1.1.            Apresentação do site oficial do curso e o site alternativo (CCFARM)</t>
  </si>
  <si>
    <t>1.2.            Sistema de atendimento eletrônico formulário on-line (CCFARM)</t>
  </si>
  <si>
    <t>1.3.            Substituto Eventual da CCFARM (CCFARM)</t>
  </si>
  <si>
    <t>1.4.            SIGAA (atividades TCC, AACC e ESTÁGIO), modulo livre Res. 20/2015 - CONSU</t>
  </si>
  <si>
    <t>1.5.            Licença Capacitação Servidor docente Rodrigo Cruz (MEMBRO)</t>
  </si>
  <si>
    <t>1.6.            Estágio obrigatório 9º Semestre (T2015)</t>
  </si>
  <si>
    <t>1.7.            Campos de estágio para Farmácia de Manipulação (T2015)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</si>
</sst>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28"/>
      <color theme="6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sz val="11"/>
      <color rgb="FF747474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0"/>
      <color rgb="FF747474"/>
      <name val="Arial"/>
      <family val="2"/>
    </font>
    <font>
      <b/>
      <sz val="11"/>
      <color theme="1"/>
      <name val="PMingLiU"/>
      <family val="1"/>
    </font>
    <font>
      <sz val="11"/>
      <color theme="1"/>
      <name val="PMingLiU"/>
      <family val="1"/>
    </font>
    <font>
      <sz val="11"/>
      <color rgb="FF201F1E"/>
      <name val="PMingLiU"/>
      <family val="1"/>
    </font>
    <font>
      <b/>
      <sz val="11"/>
      <color theme="1"/>
      <name val="Optima"/>
      <family val="2"/>
    </font>
    <font>
      <b/>
      <sz val="9"/>
      <color theme="1"/>
      <name val="Optima"/>
      <family val="2"/>
    </font>
    <font>
      <sz val="11"/>
      <color theme="1"/>
      <name val="Optima"/>
      <family val="2"/>
    </font>
    <font>
      <sz val="9"/>
      <color theme="1"/>
      <name val="Optima"/>
      <family val="2"/>
    </font>
    <font>
      <b/>
      <sz val="10"/>
      <color theme="1"/>
      <name val="Optima"/>
      <family val="2"/>
    </font>
    <font>
      <sz val="10"/>
      <color theme="1"/>
      <name val="Optima"/>
      <family val="2"/>
    </font>
    <font>
      <b/>
      <sz val="26"/>
      <color theme="1"/>
      <name val="Optima"/>
      <family val="2"/>
    </font>
    <font>
      <b/>
      <sz val="11"/>
      <color theme="0"/>
      <name val="Optima"/>
      <family val="2"/>
    </font>
    <font>
      <sz val="11"/>
      <color theme="0"/>
      <name val="Optima"/>
      <family val="2"/>
    </font>
    <font>
      <b/>
      <sz val="26"/>
      <color theme="0"/>
      <name val="Optima"/>
      <family val="2"/>
    </font>
    <font>
      <b/>
      <u/>
      <sz val="11"/>
      <color theme="0"/>
      <name val="Optima"/>
      <family val="2"/>
    </font>
    <font>
      <u/>
      <sz val="11"/>
      <color theme="0"/>
      <name val="Optima"/>
      <family val="2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theme="6"/>
      </patternFill>
    </fill>
    <fill>
      <patternFill patternType="solid">
        <fgColor theme="4" tint="0.59999389629810485"/>
        <bgColor theme="6"/>
      </patternFill>
    </fill>
    <fill>
      <patternFill patternType="solid">
        <fgColor rgb="FFEBEBEB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rgb="FFC8C7C7"/>
      </right>
      <top/>
      <bottom style="medium">
        <color rgb="FFC8C7C7"/>
      </bottom>
      <diagonal/>
    </border>
    <border>
      <left style="medium">
        <color rgb="FFBBBBBB"/>
      </left>
      <right style="medium">
        <color rgb="FFC8C7C7"/>
      </right>
      <top style="medium">
        <color rgb="FFBBBBBB"/>
      </top>
      <bottom/>
      <diagonal/>
    </border>
    <border>
      <left/>
      <right style="medium">
        <color rgb="FFC8C7C7"/>
      </right>
      <top style="medium">
        <color rgb="FFBBBBBB"/>
      </top>
      <bottom/>
      <diagonal/>
    </border>
    <border>
      <left style="medium">
        <color rgb="FFBBBBBB"/>
      </left>
      <right style="medium">
        <color rgb="FFC8C7C7"/>
      </right>
      <top/>
      <bottom style="medium">
        <color rgb="FFC8C7C7"/>
      </bottom>
      <diagonal/>
    </border>
    <border>
      <left style="medium">
        <color rgb="FFBBBBBB"/>
      </left>
      <right style="medium">
        <color rgb="FFC8C7C7"/>
      </right>
      <top/>
      <bottom style="medium">
        <color rgb="FFBBBBBB"/>
      </bottom>
      <diagonal/>
    </border>
    <border>
      <left/>
      <right style="medium">
        <color rgb="FFC8C7C7"/>
      </right>
      <top/>
      <bottom style="medium">
        <color rgb="FFBBBBBB"/>
      </bottom>
      <diagonal/>
    </border>
    <border>
      <left/>
      <right/>
      <top/>
      <bottom style="medium">
        <color rgb="FFBBB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Border="1"/>
    <xf numFmtId="0" fontId="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" fillId="4" borderId="9" xfId="1" applyFill="1" applyBorder="1" applyAlignment="1" applyProtection="1">
      <alignment horizontal="left" vertical="center" wrapText="1"/>
    </xf>
    <xf numFmtId="0" fontId="1" fillId="5" borderId="10" xfId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" fillId="4" borderId="14" xfId="1" applyFill="1" applyBorder="1" applyAlignment="1" applyProtection="1">
      <alignment horizontal="left" vertical="center" wrapText="1"/>
    </xf>
    <xf numFmtId="0" fontId="0" fillId="7" borderId="15" xfId="0" applyFill="1" applyBorder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left"/>
    </xf>
    <xf numFmtId="1" fontId="13" fillId="8" borderId="16" xfId="0" applyNumberFormat="1" applyFont="1" applyFill="1" applyBorder="1" applyAlignment="1">
      <alignment horizontal="center"/>
    </xf>
    <xf numFmtId="0" fontId="13" fillId="8" borderId="16" xfId="0" applyFont="1" applyFill="1" applyBorder="1"/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4" fillId="0" borderId="16" xfId="0" applyNumberFormat="1" applyFont="1" applyBorder="1" applyAlignment="1">
      <alignment horizontal="center"/>
    </xf>
    <xf numFmtId="0" fontId="14" fillId="0" borderId="16" xfId="0" applyFont="1" applyBorder="1"/>
    <xf numFmtId="0" fontId="14" fillId="0" borderId="16" xfId="0" applyFont="1" applyBorder="1" applyAlignment="1">
      <alignment horizontal="left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/>
    <xf numFmtId="0" fontId="16" fillId="8" borderId="16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left" vertical="center" wrapText="1"/>
    </xf>
    <xf numFmtId="1" fontId="16" fillId="8" borderId="16" xfId="0" applyNumberFormat="1" applyFont="1" applyFill="1" applyBorder="1" applyAlignment="1">
      <alignment horizontal="center" vertical="center"/>
    </xf>
    <xf numFmtId="1" fontId="17" fillId="8" borderId="16" xfId="0" applyNumberFormat="1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vertical="center" wrapText="1"/>
    </xf>
    <xf numFmtId="0" fontId="16" fillId="8" borderId="16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1" fontId="18" fillId="0" borderId="16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/>
    <xf numFmtId="1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" fontId="21" fillId="0" borderId="16" xfId="0" applyNumberFormat="1" applyFont="1" applyBorder="1" applyAlignment="1">
      <alignment horizontal="center" vertical="center"/>
    </xf>
    <xf numFmtId="1" fontId="20" fillId="11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1" fontId="20" fillId="10" borderId="16" xfId="0" applyNumberFormat="1" applyFont="1" applyFill="1" applyBorder="1" applyAlignment="1">
      <alignment horizontal="center" vertical="center" wrapText="1"/>
    </xf>
    <xf numFmtId="1" fontId="20" fillId="12" borderId="16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3" borderId="18" xfId="0" applyFont="1" applyFill="1" applyBorder="1" applyAlignment="1">
      <alignment horizontal="center" vertical="center" wrapText="1"/>
    </xf>
    <xf numFmtId="164" fontId="25" fillId="13" borderId="16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18" fillId="11" borderId="16" xfId="0" applyFont="1" applyFill="1" applyBorder="1" applyAlignment="1">
      <alignment vertical="center" wrapText="1"/>
    </xf>
    <xf numFmtId="0" fontId="18" fillId="15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21" fillId="11" borderId="16" xfId="0" applyFont="1" applyFill="1" applyBorder="1" applyAlignment="1">
      <alignment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://www.atas.uff.br/?q=atas&amp;combine=&amp;field_data_value%5bvalue%5d=&amp;order=field_data&amp;sort=asc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796333</xdr:colOff>
      <xdr:row>56</xdr:row>
      <xdr:rowOff>491951</xdr:rowOff>
    </xdr:from>
    <xdr:to>
      <xdr:col>7</xdr:col>
      <xdr:colOff>860033</xdr:colOff>
      <xdr:row>58</xdr:row>
      <xdr:rowOff>319245</xdr:rowOff>
    </xdr:to>
    <xdr:sp macro="" textlink="">
      <xdr:nvSpPr>
        <xdr:cNvPr id="7" name="CaixaDeTexto 6"/>
        <xdr:cNvSpPr txBox="1"/>
      </xdr:nvSpPr>
      <xdr:spPr>
        <a:xfrm>
          <a:off x="6667501" y="10519369"/>
          <a:ext cx="2459752" cy="10833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31402</xdr:colOff>
      <xdr:row>0</xdr:row>
      <xdr:rowOff>31401</xdr:rowOff>
    </xdr:from>
    <xdr:to>
      <xdr:col>2</xdr:col>
      <xdr:colOff>449978</xdr:colOff>
      <xdr:row>2</xdr:row>
      <xdr:rowOff>329293</xdr:rowOff>
    </xdr:to>
    <xdr:pic>
      <xdr:nvPicPr>
        <xdr:cNvPr id="3" name="Imagem 2" descr="http://3.bp.blogspot.com/-wp_6Q-tBlRk/TZiCoszKdJI/AAAAAAAAAGw/OCYaQ9XEecQ/s400/a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1" y="31401"/>
          <a:ext cx="8477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603947</xdr:colOff>
      <xdr:row>0</xdr:row>
      <xdr:rowOff>45951</xdr:rowOff>
    </xdr:from>
    <xdr:to>
      <xdr:col>2</xdr:col>
      <xdr:colOff>1230115</xdr:colOff>
      <xdr:row>2</xdr:row>
      <xdr:rowOff>324478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365" y="45951"/>
          <a:ext cx="626168" cy="990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1</xdr:row>
      <xdr:rowOff>123825</xdr:rowOff>
    </xdr:to>
    <xdr:pic>
      <xdr:nvPicPr>
        <xdr:cNvPr id="3076" name="Picture 1" descr="ordem crescente">
          <a:hlinkClick xmlns:r="http://schemas.openxmlformats.org/officeDocument/2006/relationships" r:id="rId1" tooltip="ordenar por Da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810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2</xdr:row>
      <xdr:rowOff>47625</xdr:rowOff>
    </xdr:from>
    <xdr:to>
      <xdr:col>4</xdr:col>
      <xdr:colOff>180975</xdr:colOff>
      <xdr:row>2</xdr:row>
      <xdr:rowOff>200025</xdr:rowOff>
    </xdr:to>
    <xdr:pic>
      <xdr:nvPicPr>
        <xdr:cNvPr id="3077" name="Picture 2" descr="PDF ic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57675" y="8191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3078" name="Picture 3" descr="PDF ic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17335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as.uff.br/sites/default/files/atas/22a%20Ata%20Reuni%C3%A3o%20Extraordin%C3%A1ria%20Colegiado%20MNPEF%2015.05.2019.PDF" TargetMode="External"/><Relationship Id="rId2" Type="http://schemas.openxmlformats.org/officeDocument/2006/relationships/hyperlink" Target="http://www.atas.uff.br/?q=secretaria-administrativa-dos-cursos-de-p%C3%B3s-gradua%C3%A7%C3%A3o-do-icex-spgvcx/22" TargetMode="External"/><Relationship Id="rId1" Type="http://schemas.openxmlformats.org/officeDocument/2006/relationships/hyperlink" Target="http://www.atas.uff.br/?q=atas&amp;combine=&amp;field_data_value%5Bvalue%5D=&amp;order=field_data&amp;sort=asc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://www.atas.uff.br/sites/default/files/atas/Ata%2025.04.2019.pdf" TargetMode="External"/><Relationship Id="rId4" Type="http://schemas.openxmlformats.org/officeDocument/2006/relationships/hyperlink" Target="http://www.atas.uff.br/?q=departamento-de-engenharia-de-produ%C3%A7%C3%A3o-de-niter%C3%B3i-1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showGridLines="0" zoomScale="91" zoomScaleNormal="91" workbookViewId="0">
      <selection activeCell="F8" sqref="F8"/>
    </sheetView>
  </sheetViews>
  <sheetFormatPr defaultRowHeight="15"/>
  <cols>
    <col min="1" max="1" width="1.140625" customWidth="1"/>
    <col min="2" max="2" width="6.42578125" customWidth="1"/>
    <col min="3" max="3" width="27.42578125" customWidth="1"/>
    <col min="4" max="4" width="23" customWidth="1"/>
    <col min="5" max="5" width="23.85546875" customWidth="1"/>
    <col min="6" max="6" width="20.140625" customWidth="1"/>
    <col min="7" max="8" width="15.5703125" customWidth="1"/>
    <col min="9" max="9" width="34.42578125" customWidth="1"/>
  </cols>
  <sheetData>
    <row r="1" spans="2:11" ht="27.95" customHeight="1">
      <c r="B1" s="50"/>
      <c r="C1" s="53"/>
      <c r="D1" s="51" t="s">
        <v>169</v>
      </c>
      <c r="E1" s="52"/>
      <c r="F1" s="52"/>
      <c r="G1" s="52"/>
      <c r="H1" s="52"/>
      <c r="I1" s="16" t="s">
        <v>3</v>
      </c>
      <c r="J1" s="3"/>
      <c r="K1" s="4"/>
    </row>
    <row r="2" spans="2:11" ht="27.95" customHeight="1">
      <c r="B2" s="50"/>
      <c r="C2" s="53"/>
      <c r="D2" s="52"/>
      <c r="E2" s="52"/>
      <c r="F2" s="52"/>
      <c r="G2" s="52"/>
      <c r="H2" s="52"/>
      <c r="I2" s="16" t="s">
        <v>170</v>
      </c>
      <c r="J2" s="3"/>
      <c r="K2" s="4"/>
    </row>
    <row r="3" spans="2:11" ht="26.25" customHeight="1">
      <c r="B3" s="50"/>
      <c r="C3" s="53"/>
      <c r="D3" s="52"/>
      <c r="E3" s="52"/>
      <c r="F3" s="52"/>
      <c r="G3" s="52"/>
      <c r="H3" s="52"/>
      <c r="I3" s="16" t="s">
        <v>2</v>
      </c>
      <c r="J3" s="3"/>
      <c r="K3" s="4"/>
    </row>
    <row r="4" spans="2:11" ht="12" customHeight="1">
      <c r="B4" s="7"/>
      <c r="C4" s="7"/>
      <c r="D4" s="8"/>
      <c r="E4" s="8"/>
      <c r="F4" s="8"/>
      <c r="G4" s="8"/>
      <c r="H4" s="8"/>
      <c r="I4" s="3"/>
      <c r="J4" s="3"/>
      <c r="K4" s="4"/>
    </row>
    <row r="5" spans="2:11" ht="26.1" customHeight="1">
      <c r="B5" s="107" t="s">
        <v>6</v>
      </c>
      <c r="C5" s="108"/>
      <c r="D5" s="108"/>
      <c r="E5" s="108"/>
      <c r="F5" s="108"/>
      <c r="G5" s="108"/>
      <c r="H5" s="108"/>
      <c r="I5" s="109"/>
      <c r="J5" s="3"/>
      <c r="K5" s="4"/>
    </row>
    <row r="6" spans="2:11" ht="26.1" customHeight="1">
      <c r="B6" s="104"/>
      <c r="C6" s="105" t="s">
        <v>171</v>
      </c>
      <c r="D6" s="105"/>
      <c r="E6" s="105"/>
      <c r="F6" s="105"/>
      <c r="G6" s="105"/>
      <c r="H6" s="105"/>
      <c r="I6" s="106"/>
      <c r="J6" s="3"/>
      <c r="K6" s="4"/>
    </row>
    <row r="7" spans="2:11" ht="26.1" customHeight="1">
      <c r="B7" s="104"/>
      <c r="C7" s="105" t="s">
        <v>172</v>
      </c>
      <c r="D7" s="105"/>
      <c r="E7" s="105"/>
      <c r="F7" s="105"/>
      <c r="G7" s="105"/>
      <c r="H7" s="105"/>
      <c r="I7" s="106"/>
      <c r="J7" s="3"/>
      <c r="K7" s="4"/>
    </row>
    <row r="8" spans="2:11" ht="26.1" customHeight="1">
      <c r="B8" s="104"/>
      <c r="C8" s="105" t="s">
        <v>173</v>
      </c>
      <c r="D8" s="105"/>
      <c r="E8" s="105"/>
      <c r="F8" s="105"/>
      <c r="G8" s="105"/>
      <c r="H8" s="105"/>
      <c r="I8" s="106"/>
      <c r="J8" s="3"/>
      <c r="K8" s="4"/>
    </row>
    <row r="9" spans="2:11" ht="26.1" customHeight="1">
      <c r="B9" s="104"/>
      <c r="C9" s="105" t="s">
        <v>174</v>
      </c>
      <c r="D9" s="105"/>
      <c r="E9" s="105"/>
      <c r="F9" s="105"/>
      <c r="G9" s="105"/>
      <c r="H9" s="105"/>
      <c r="I9" s="106"/>
      <c r="J9" s="3"/>
      <c r="K9" s="4"/>
    </row>
    <row r="10" spans="2:11" ht="26.1" customHeight="1">
      <c r="B10" s="104"/>
      <c r="C10" s="105" t="s">
        <v>175</v>
      </c>
      <c r="D10" s="105"/>
      <c r="E10" s="105"/>
      <c r="F10" s="105"/>
      <c r="G10" s="105"/>
      <c r="H10" s="105"/>
      <c r="I10" s="106"/>
      <c r="J10" s="3"/>
      <c r="K10" s="4"/>
    </row>
    <row r="11" spans="2:11" ht="26.1" customHeight="1">
      <c r="B11" s="104"/>
      <c r="C11" s="105" t="s">
        <v>176</v>
      </c>
      <c r="D11" s="105"/>
      <c r="E11" s="105"/>
      <c r="F11" s="105"/>
      <c r="G11" s="105"/>
      <c r="H11" s="105"/>
      <c r="I11" s="106"/>
      <c r="J11" s="3"/>
      <c r="K11" s="4"/>
    </row>
    <row r="12" spans="2:11" ht="26.1" customHeight="1">
      <c r="B12" s="104"/>
      <c r="C12" s="105" t="s">
        <v>177</v>
      </c>
      <c r="D12" s="105"/>
      <c r="E12" s="105"/>
      <c r="F12" s="105"/>
      <c r="G12" s="105"/>
      <c r="H12" s="105"/>
      <c r="I12" s="106"/>
      <c r="J12" s="3"/>
      <c r="K12" s="4"/>
    </row>
    <row r="13" spans="2:11" ht="12" customHeight="1">
      <c r="B13" s="7"/>
      <c r="C13" s="7"/>
      <c r="D13" s="7"/>
      <c r="E13" s="7"/>
      <c r="F13" s="7"/>
      <c r="G13" s="7"/>
      <c r="H13" s="7"/>
      <c r="I13" s="7"/>
      <c r="J13" s="3"/>
      <c r="K13" s="4"/>
    </row>
    <row r="14" spans="2:11" s="1" customFormat="1" ht="24" customHeight="1">
      <c r="B14" s="17" t="s">
        <v>7</v>
      </c>
      <c r="C14" s="48" t="s">
        <v>8</v>
      </c>
      <c r="D14" s="48"/>
      <c r="E14" s="31" t="s">
        <v>168</v>
      </c>
      <c r="F14" s="17" t="s">
        <v>14</v>
      </c>
      <c r="G14" s="48" t="s">
        <v>15</v>
      </c>
      <c r="H14" s="48"/>
      <c r="I14" s="31" t="s">
        <v>13</v>
      </c>
    </row>
    <row r="15" spans="2:11" ht="20.100000000000001" customHeight="1">
      <c r="B15" s="10"/>
      <c r="C15" s="50"/>
      <c r="D15" s="53"/>
      <c r="E15" s="9"/>
      <c r="F15" s="9"/>
      <c r="G15" s="50"/>
      <c r="H15" s="53"/>
      <c r="I15" s="9"/>
      <c r="J15" s="3"/>
      <c r="K15" s="4"/>
    </row>
    <row r="16" spans="2:11" ht="20.100000000000001" customHeight="1">
      <c r="B16" s="10"/>
      <c r="C16" s="50"/>
      <c r="D16" s="53"/>
      <c r="E16" s="9"/>
      <c r="F16" s="9"/>
      <c r="G16" s="50"/>
      <c r="H16" s="53"/>
      <c r="I16" s="9"/>
      <c r="J16" s="3"/>
      <c r="K16" s="4"/>
    </row>
    <row r="17" spans="2:11" ht="20.100000000000001" customHeight="1">
      <c r="B17" s="10"/>
      <c r="C17" s="29"/>
      <c r="D17" s="30"/>
      <c r="E17" s="9"/>
      <c r="F17" s="9"/>
      <c r="G17" s="29"/>
      <c r="H17" s="30"/>
      <c r="I17" s="9"/>
      <c r="J17" s="3"/>
      <c r="K17" s="4"/>
    </row>
    <row r="18" spans="2:11" ht="20.100000000000001" customHeight="1">
      <c r="B18" s="10"/>
      <c r="C18" s="29"/>
      <c r="D18" s="30"/>
      <c r="E18" s="9"/>
      <c r="F18" s="9"/>
      <c r="G18" s="29"/>
      <c r="H18" s="30"/>
      <c r="I18" s="9"/>
      <c r="J18" s="3"/>
      <c r="K18" s="4"/>
    </row>
    <row r="19" spans="2:11" ht="20.100000000000001" customHeight="1">
      <c r="B19" s="10"/>
      <c r="C19" s="29"/>
      <c r="D19" s="30"/>
      <c r="E19" s="9"/>
      <c r="F19" s="9"/>
      <c r="G19" s="29"/>
      <c r="H19" s="30"/>
      <c r="I19" s="9"/>
      <c r="J19" s="3"/>
      <c r="K19" s="4"/>
    </row>
    <row r="20" spans="2:11" ht="20.100000000000001" customHeight="1">
      <c r="B20" s="10"/>
      <c r="C20" s="29"/>
      <c r="D20" s="30"/>
      <c r="E20" s="9"/>
      <c r="F20" s="9"/>
      <c r="G20" s="29"/>
      <c r="H20" s="30"/>
      <c r="I20" s="9"/>
      <c r="J20" s="3"/>
      <c r="K20" s="4"/>
    </row>
    <row r="21" spans="2:11" ht="20.100000000000001" customHeight="1">
      <c r="B21" s="10"/>
      <c r="C21" s="29"/>
      <c r="D21" s="30"/>
      <c r="E21" s="9"/>
      <c r="F21" s="9"/>
      <c r="G21" s="29"/>
      <c r="H21" s="30"/>
      <c r="I21" s="9"/>
      <c r="J21" s="3"/>
      <c r="K21" s="4"/>
    </row>
    <row r="22" spans="2:11" ht="20.100000000000001" customHeight="1">
      <c r="B22" s="10"/>
      <c r="C22" s="29"/>
      <c r="D22" s="30"/>
      <c r="E22" s="9"/>
      <c r="F22" s="9"/>
      <c r="G22" s="29"/>
      <c r="H22" s="30"/>
      <c r="I22" s="9"/>
      <c r="J22" s="3"/>
      <c r="K22" s="4"/>
    </row>
    <row r="23" spans="2:11" ht="20.100000000000001" customHeight="1">
      <c r="B23" s="10"/>
      <c r="C23" s="29"/>
      <c r="D23" s="30"/>
      <c r="E23" s="9"/>
      <c r="F23" s="9"/>
      <c r="G23" s="29"/>
      <c r="H23" s="30"/>
      <c r="I23" s="9"/>
      <c r="J23" s="3"/>
      <c r="K23" s="4"/>
    </row>
    <row r="24" spans="2:11" ht="20.100000000000001" customHeight="1">
      <c r="B24" s="10"/>
      <c r="C24" s="29"/>
      <c r="D24" s="30"/>
      <c r="E24" s="9"/>
      <c r="F24" s="9"/>
      <c r="G24" s="29"/>
      <c r="H24" s="30"/>
      <c r="I24" s="9"/>
      <c r="J24" s="3"/>
      <c r="K24" s="4"/>
    </row>
    <row r="25" spans="2:11" ht="20.100000000000001" customHeight="1">
      <c r="B25" s="10"/>
      <c r="C25" s="29"/>
      <c r="D25" s="30"/>
      <c r="E25" s="9"/>
      <c r="F25" s="9"/>
      <c r="G25" s="29"/>
      <c r="H25" s="30"/>
      <c r="I25" s="9"/>
      <c r="J25" s="3"/>
      <c r="K25" s="4"/>
    </row>
    <row r="26" spans="2:11" ht="20.100000000000001" customHeight="1">
      <c r="B26" s="10"/>
      <c r="C26" s="29"/>
      <c r="D26" s="30"/>
      <c r="E26" s="9"/>
      <c r="F26" s="9"/>
      <c r="G26" s="29"/>
      <c r="H26" s="30"/>
      <c r="I26" s="9"/>
      <c r="J26" s="3"/>
      <c r="K26" s="4"/>
    </row>
    <row r="27" spans="2:11" ht="20.100000000000001" customHeight="1">
      <c r="B27" s="10"/>
      <c r="C27" s="29"/>
      <c r="D27" s="30"/>
      <c r="E27" s="9"/>
      <c r="F27" s="9"/>
      <c r="G27" s="29"/>
      <c r="H27" s="30"/>
      <c r="I27" s="9"/>
      <c r="J27" s="3"/>
      <c r="K27" s="4"/>
    </row>
    <row r="28" spans="2:11" ht="20.100000000000001" customHeight="1">
      <c r="B28" s="10"/>
      <c r="C28" s="29"/>
      <c r="D28" s="30"/>
      <c r="E28" s="9"/>
      <c r="F28" s="9"/>
      <c r="G28" s="29"/>
      <c r="H28" s="30"/>
      <c r="I28" s="9"/>
      <c r="J28" s="3"/>
      <c r="K28" s="4"/>
    </row>
    <row r="29" spans="2:11" ht="20.100000000000001" customHeight="1">
      <c r="B29" s="10"/>
      <c r="C29" s="29"/>
      <c r="D29" s="30"/>
      <c r="E29" s="9"/>
      <c r="F29" s="9"/>
      <c r="G29" s="29"/>
      <c r="H29" s="30"/>
      <c r="I29" s="9"/>
      <c r="J29" s="3"/>
      <c r="K29" s="4"/>
    </row>
    <row r="30" spans="2:11" ht="20.100000000000001" customHeight="1">
      <c r="B30" s="10"/>
      <c r="C30" s="29"/>
      <c r="D30" s="30"/>
      <c r="E30" s="9"/>
      <c r="F30" s="9"/>
      <c r="G30" s="29"/>
      <c r="H30" s="30"/>
      <c r="I30" s="9"/>
      <c r="J30" s="3"/>
      <c r="K30" s="4"/>
    </row>
    <row r="31" spans="2:11" ht="20.100000000000001" customHeight="1">
      <c r="B31" s="10"/>
      <c r="C31" s="29"/>
      <c r="D31" s="30"/>
      <c r="E31" s="9"/>
      <c r="F31" s="9"/>
      <c r="G31" s="29"/>
      <c r="H31" s="30"/>
      <c r="I31" s="9"/>
      <c r="J31" s="3"/>
      <c r="K31" s="4"/>
    </row>
    <row r="32" spans="2:11" ht="20.100000000000001" customHeight="1">
      <c r="B32" s="10"/>
      <c r="C32" s="29"/>
      <c r="D32" s="30"/>
      <c r="E32" s="9"/>
      <c r="F32" s="9"/>
      <c r="G32" s="29"/>
      <c r="H32" s="30"/>
      <c r="I32" s="9"/>
      <c r="J32" s="3"/>
      <c r="K32" s="4"/>
    </row>
    <row r="33" spans="2:11" ht="20.100000000000001" customHeight="1">
      <c r="B33" s="10"/>
      <c r="C33" s="50"/>
      <c r="D33" s="53"/>
      <c r="E33" s="9"/>
      <c r="F33" s="9"/>
      <c r="G33" s="50"/>
      <c r="H33" s="53"/>
      <c r="I33" s="9"/>
      <c r="J33" s="3"/>
      <c r="K33" s="4"/>
    </row>
    <row r="34" spans="2:11" ht="20.100000000000001" customHeight="1">
      <c r="B34" s="10"/>
      <c r="C34" s="50"/>
      <c r="D34" s="53"/>
      <c r="E34" s="9"/>
      <c r="F34" s="9"/>
      <c r="G34" s="50"/>
      <c r="H34" s="53"/>
      <c r="I34" s="9"/>
      <c r="J34" s="3"/>
      <c r="K34" s="4"/>
    </row>
    <row r="35" spans="2:11" ht="20.100000000000001" customHeight="1">
      <c r="B35" s="10"/>
      <c r="C35" s="50"/>
      <c r="D35" s="53"/>
      <c r="E35" s="9"/>
      <c r="F35" s="9"/>
      <c r="G35" s="50"/>
      <c r="H35" s="53"/>
      <c r="I35" s="9"/>
      <c r="J35" s="3"/>
      <c r="K35" s="4"/>
    </row>
    <row r="36" spans="2:11" ht="20.100000000000001" customHeight="1">
      <c r="B36" s="10"/>
      <c r="C36" s="50"/>
      <c r="D36" s="53"/>
      <c r="E36" s="9"/>
      <c r="F36" s="9"/>
      <c r="G36" s="50"/>
      <c r="H36" s="53"/>
      <c r="I36" s="9"/>
      <c r="J36" s="3"/>
      <c r="K36" s="4"/>
    </row>
    <row r="37" spans="2:11" ht="20.100000000000001" customHeight="1">
      <c r="B37" s="10"/>
      <c r="C37" s="50"/>
      <c r="D37" s="53"/>
      <c r="E37" s="9"/>
      <c r="F37" s="9"/>
      <c r="G37" s="50"/>
      <c r="H37" s="53"/>
      <c r="I37" s="9"/>
      <c r="J37" s="3"/>
      <c r="K37" s="4"/>
    </row>
    <row r="38" spans="2:11" ht="20.100000000000001" customHeight="1">
      <c r="B38" s="10"/>
      <c r="C38" s="50"/>
      <c r="D38" s="53"/>
      <c r="E38" s="9"/>
      <c r="F38" s="9"/>
      <c r="G38" s="50"/>
      <c r="H38" s="53"/>
      <c r="I38" s="9"/>
      <c r="J38" s="3"/>
      <c r="K38" s="4"/>
    </row>
    <row r="39" spans="2:11" ht="20.100000000000001" customHeight="1">
      <c r="B39" s="10"/>
      <c r="C39" s="50"/>
      <c r="D39" s="53"/>
      <c r="E39" s="9"/>
      <c r="F39" s="9"/>
      <c r="G39" s="50"/>
      <c r="H39" s="53"/>
      <c r="I39" s="9"/>
      <c r="J39" s="3"/>
      <c r="K39" s="4"/>
    </row>
    <row r="40" spans="2:11" ht="20.100000000000001" customHeight="1">
      <c r="B40" s="10"/>
      <c r="C40" s="50"/>
      <c r="D40" s="53"/>
      <c r="E40" s="9"/>
      <c r="F40" s="9"/>
      <c r="G40" s="50"/>
      <c r="H40" s="53"/>
      <c r="I40" s="9"/>
    </row>
    <row r="41" spans="2:11" ht="12" customHeight="1"/>
    <row r="42" spans="2:11" s="1" customFormat="1" ht="17.25" customHeight="1">
      <c r="B42" s="48" t="s">
        <v>9</v>
      </c>
      <c r="C42" s="48" t="s">
        <v>10</v>
      </c>
      <c r="D42" s="48"/>
      <c r="E42" s="48" t="s">
        <v>11</v>
      </c>
      <c r="F42" s="48"/>
      <c r="G42" s="48" t="s">
        <v>12</v>
      </c>
      <c r="H42" s="48"/>
      <c r="I42" s="48" t="s">
        <v>17</v>
      </c>
    </row>
    <row r="43" spans="2:11" s="1" customFormat="1" ht="16.5" customHeight="1">
      <c r="B43" s="48"/>
      <c r="C43" s="48"/>
      <c r="D43" s="48"/>
      <c r="E43" s="48"/>
      <c r="F43" s="48"/>
      <c r="G43" s="17" t="s">
        <v>0</v>
      </c>
      <c r="H43" s="17" t="s">
        <v>1</v>
      </c>
      <c r="I43" s="48"/>
    </row>
    <row r="44" spans="2:11" s="2" customFormat="1" ht="33" customHeight="1">
      <c r="B44" s="18" t="s">
        <v>7</v>
      </c>
      <c r="C44" s="18" t="s">
        <v>5</v>
      </c>
      <c r="D44" s="18" t="s">
        <v>4</v>
      </c>
      <c r="E44" s="47" t="s">
        <v>16</v>
      </c>
      <c r="F44" s="47"/>
      <c r="G44" s="47" t="s">
        <v>18</v>
      </c>
      <c r="H44" s="47"/>
      <c r="I44" s="18" t="s">
        <v>19</v>
      </c>
    </row>
    <row r="45" spans="2:11" ht="24.95" customHeight="1">
      <c r="B45" s="10">
        <v>1</v>
      </c>
      <c r="C45" s="44"/>
      <c r="D45" s="45"/>
      <c r="E45" s="49"/>
      <c r="F45" s="49"/>
      <c r="G45" s="12"/>
      <c r="H45" s="12"/>
      <c r="I45" s="11"/>
    </row>
    <row r="46" spans="2:11" ht="24.95" customHeight="1">
      <c r="B46" s="10">
        <f>B45+1</f>
        <v>2</v>
      </c>
      <c r="C46" s="44"/>
      <c r="D46" s="45"/>
      <c r="E46" s="49"/>
      <c r="F46" s="49"/>
      <c r="G46" s="12"/>
      <c r="H46" s="12"/>
      <c r="I46" s="11"/>
    </row>
    <row r="47" spans="2:11" ht="24.95" customHeight="1">
      <c r="B47" s="10">
        <f t="shared" ref="B47:B54" si="0">B46+1</f>
        <v>3</v>
      </c>
      <c r="C47" s="44"/>
      <c r="D47" s="45"/>
      <c r="E47" s="49"/>
      <c r="F47" s="49"/>
      <c r="G47" s="12"/>
      <c r="H47" s="12"/>
      <c r="I47" s="11"/>
    </row>
    <row r="48" spans="2:11" ht="24.95" customHeight="1">
      <c r="B48" s="10">
        <f t="shared" si="0"/>
        <v>4</v>
      </c>
      <c r="C48" s="44"/>
      <c r="D48" s="45"/>
      <c r="E48" s="49"/>
      <c r="F48" s="49"/>
      <c r="G48" s="12"/>
      <c r="H48" s="12"/>
      <c r="I48" s="11"/>
    </row>
    <row r="49" spans="2:9" ht="24.95" customHeight="1">
      <c r="B49" s="10">
        <f t="shared" si="0"/>
        <v>5</v>
      </c>
      <c r="C49" s="44"/>
      <c r="D49" s="45"/>
      <c r="E49" s="49"/>
      <c r="F49" s="49"/>
      <c r="G49" s="13"/>
      <c r="H49" s="14"/>
      <c r="I49" s="11"/>
    </row>
    <row r="50" spans="2:9" ht="24.95" customHeight="1">
      <c r="B50" s="10">
        <f t="shared" si="0"/>
        <v>6</v>
      </c>
      <c r="C50" s="44"/>
      <c r="D50" s="45"/>
      <c r="E50" s="49"/>
      <c r="F50" s="49"/>
      <c r="G50" s="14"/>
      <c r="H50" s="14"/>
      <c r="I50" s="15"/>
    </row>
    <row r="51" spans="2:9" ht="24.95" customHeight="1">
      <c r="B51" s="10">
        <f t="shared" si="0"/>
        <v>7</v>
      </c>
      <c r="C51" s="44"/>
      <c r="D51" s="45"/>
      <c r="E51" s="49"/>
      <c r="F51" s="49"/>
      <c r="G51" s="14"/>
      <c r="H51" s="14"/>
      <c r="I51" s="15"/>
    </row>
    <row r="52" spans="2:9" ht="24.95" customHeight="1">
      <c r="B52" s="10">
        <f t="shared" si="0"/>
        <v>8</v>
      </c>
      <c r="C52" s="44"/>
      <c r="D52" s="45"/>
      <c r="E52" s="49"/>
      <c r="F52" s="49"/>
      <c r="G52" s="14"/>
      <c r="H52" s="14"/>
      <c r="I52" s="15"/>
    </row>
    <row r="53" spans="2:9" ht="24.95" customHeight="1">
      <c r="B53" s="10">
        <f t="shared" si="0"/>
        <v>9</v>
      </c>
      <c r="C53" s="44"/>
      <c r="D53" s="45"/>
      <c r="E53" s="49"/>
      <c r="F53" s="49"/>
      <c r="G53" s="14"/>
      <c r="H53" s="14"/>
      <c r="I53" s="15"/>
    </row>
    <row r="54" spans="2:9" ht="24.95" customHeight="1">
      <c r="B54" s="10">
        <f t="shared" si="0"/>
        <v>10</v>
      </c>
      <c r="C54" s="44"/>
      <c r="D54" s="45"/>
      <c r="E54" s="49"/>
      <c r="F54" s="49"/>
      <c r="G54" s="14"/>
      <c r="H54" s="14"/>
      <c r="I54" s="15"/>
    </row>
    <row r="55" spans="2:9" s="4" customFormat="1" ht="8.25" customHeight="1">
      <c r="B55" s="5"/>
      <c r="C55" s="5"/>
      <c r="D55" s="5"/>
      <c r="E55" s="5"/>
      <c r="F55" s="5"/>
      <c r="G55" s="6"/>
      <c r="H55" s="6"/>
      <c r="I55" s="5"/>
    </row>
    <row r="56" spans="2:9" s="4" customFormat="1" ht="50.1" customHeight="1">
      <c r="B56" s="46"/>
      <c r="C56" s="46"/>
      <c r="D56" s="46"/>
      <c r="E56" s="46"/>
      <c r="F56" s="46"/>
      <c r="G56" s="46"/>
      <c r="H56" s="46"/>
      <c r="I56" s="46"/>
    </row>
    <row r="57" spans="2:9" s="4" customFormat="1" ht="50.1" customHeight="1">
      <c r="B57" s="46"/>
      <c r="C57" s="46"/>
      <c r="D57" s="46"/>
      <c r="E57" s="46"/>
      <c r="F57" s="46"/>
      <c r="G57" s="46"/>
      <c r="H57" s="46"/>
      <c r="I57" s="46"/>
    </row>
    <row r="58" spans="2:9" s="4" customFormat="1" ht="50.1" customHeight="1">
      <c r="B58" s="5"/>
      <c r="C58" s="5"/>
      <c r="D58" s="5"/>
      <c r="E58" s="5"/>
      <c r="F58" s="5"/>
      <c r="G58" s="6"/>
      <c r="H58" s="6"/>
      <c r="I58" s="5"/>
    </row>
    <row r="59" spans="2:9" s="4" customFormat="1" ht="50.1" customHeight="1">
      <c r="B59" s="5"/>
      <c r="C59" s="5"/>
      <c r="D59" s="5"/>
      <c r="E59" s="5"/>
      <c r="F59" s="5"/>
      <c r="G59" s="6"/>
      <c r="H59" s="6"/>
      <c r="I59" s="5"/>
    </row>
    <row r="60" spans="2:9" s="4" customFormat="1" ht="50.1" customHeight="1">
      <c r="B60" s="5"/>
      <c r="C60" s="5"/>
      <c r="D60" s="5"/>
      <c r="E60" s="5"/>
      <c r="F60" s="5"/>
      <c r="G60" s="6"/>
      <c r="H60" s="6"/>
      <c r="I60" s="5"/>
    </row>
    <row r="61" spans="2:9" s="4" customFormat="1" ht="50.1" customHeight="1">
      <c r="B61" s="5"/>
      <c r="C61" s="5"/>
      <c r="D61" s="5"/>
      <c r="E61" s="5"/>
      <c r="F61" s="5"/>
      <c r="G61" s="6"/>
      <c r="H61" s="6"/>
      <c r="I61" s="5"/>
    </row>
    <row r="62" spans="2:9" s="4" customFormat="1" ht="50.1" customHeight="1">
      <c r="B62" s="5"/>
      <c r="C62" s="5"/>
      <c r="D62" s="5"/>
      <c r="E62" s="5"/>
      <c r="F62" s="5"/>
      <c r="G62" s="6"/>
      <c r="H62" s="6"/>
      <c r="I62" s="5"/>
    </row>
    <row r="63" spans="2:9" s="4" customFormat="1" ht="50.1" customHeight="1">
      <c r="B63" s="5"/>
      <c r="C63" s="5"/>
      <c r="D63" s="5"/>
      <c r="E63" s="5"/>
      <c r="F63" s="5"/>
      <c r="G63" s="6"/>
      <c r="H63" s="6"/>
      <c r="I63" s="5"/>
    </row>
    <row r="64" spans="2:9" s="4" customFormat="1" ht="50.1" customHeight="1">
      <c r="B64" s="5"/>
      <c r="C64" s="5"/>
      <c r="D64" s="5"/>
      <c r="E64" s="5"/>
      <c r="F64" s="5"/>
      <c r="G64" s="6"/>
      <c r="H64" s="6"/>
      <c r="I64" s="5"/>
    </row>
    <row r="65" spans="2:9" s="4" customFormat="1" ht="50.1" customHeight="1">
      <c r="B65" s="5"/>
      <c r="C65" s="5"/>
      <c r="D65" s="5"/>
      <c r="E65" s="5"/>
      <c r="F65" s="5"/>
      <c r="G65" s="6"/>
      <c r="H65" s="6"/>
      <c r="I65" s="5"/>
    </row>
    <row r="66" spans="2:9" s="4" customFormat="1" ht="50.1" customHeight="1">
      <c r="B66" s="5"/>
      <c r="C66" s="5"/>
      <c r="D66" s="5"/>
      <c r="E66" s="5"/>
      <c r="F66" s="5"/>
      <c r="G66" s="6"/>
      <c r="H66" s="6"/>
      <c r="I66" s="5"/>
    </row>
    <row r="67" spans="2:9" s="4" customFormat="1" ht="50.1" customHeight="1">
      <c r="B67" s="5"/>
      <c r="C67" s="5"/>
      <c r="D67" s="5"/>
      <c r="E67" s="5"/>
      <c r="F67" s="5"/>
      <c r="G67" s="6"/>
      <c r="H67" s="6"/>
      <c r="I67" s="5"/>
    </row>
  </sheetData>
  <sheetProtection formatColumns="0" formatRows="0"/>
  <mergeCells count="54">
    <mergeCell ref="E52:F52"/>
    <mergeCell ref="E53:F53"/>
    <mergeCell ref="E45:F45"/>
    <mergeCell ref="C51:D51"/>
    <mergeCell ref="C48:D48"/>
    <mergeCell ref="C49:D49"/>
    <mergeCell ref="C50:D50"/>
    <mergeCell ref="E46:F46"/>
    <mergeCell ref="E47:F47"/>
    <mergeCell ref="E49:F49"/>
    <mergeCell ref="E50:F50"/>
    <mergeCell ref="C38:D38"/>
    <mergeCell ref="C39:D39"/>
    <mergeCell ref="C40:D40"/>
    <mergeCell ref="G36:H36"/>
    <mergeCell ref="G37:H37"/>
    <mergeCell ref="G38:H38"/>
    <mergeCell ref="G39:H39"/>
    <mergeCell ref="G40:H40"/>
    <mergeCell ref="G33:H33"/>
    <mergeCell ref="G34:H34"/>
    <mergeCell ref="G35:H35"/>
    <mergeCell ref="C36:D36"/>
    <mergeCell ref="C37:D37"/>
    <mergeCell ref="B1:B3"/>
    <mergeCell ref="B42:B43"/>
    <mergeCell ref="D1:H3"/>
    <mergeCell ref="C14:D14"/>
    <mergeCell ref="C35:D35"/>
    <mergeCell ref="B5:I5"/>
    <mergeCell ref="C1:C3"/>
    <mergeCell ref="G14:H14"/>
    <mergeCell ref="C15:D15"/>
    <mergeCell ref="C16:D16"/>
    <mergeCell ref="C33:D33"/>
    <mergeCell ref="C34:D34"/>
    <mergeCell ref="G15:H15"/>
    <mergeCell ref="G16:H16"/>
    <mergeCell ref="C53:D53"/>
    <mergeCell ref="C54:D54"/>
    <mergeCell ref="B56:I57"/>
    <mergeCell ref="G44:H44"/>
    <mergeCell ref="I42:I43"/>
    <mergeCell ref="G42:H42"/>
    <mergeCell ref="E44:F44"/>
    <mergeCell ref="E51:F51"/>
    <mergeCell ref="C42:D43"/>
    <mergeCell ref="E42:F43"/>
    <mergeCell ref="C52:D52"/>
    <mergeCell ref="E54:F54"/>
    <mergeCell ref="E48:F48"/>
    <mergeCell ref="C45:D45"/>
    <mergeCell ref="C46:D46"/>
    <mergeCell ref="C47:D47"/>
  </mergeCells>
  <dataValidations disablePrompts="1" xWindow="449" yWindow="496" count="6">
    <dataValidation type="date" operator="greaterThanOrEqual" allowBlank="1" showInputMessage="1" showErrorMessage="1" errorTitle="Erro" error="Apenas valores de datas maiores que a data de início são permitidos." promptTitle="Quando? Fim" prompt="Data prevista para término da ação." sqref="H45 H47:H55 H58:H67">
      <formula1>G45</formula1>
    </dataValidation>
    <dataValidation allowBlank="1" showInputMessage="1" showErrorMessage="1" promptTitle="Por que fazer?" prompt="Qual a justificativa para a execução da ação. Tente ser convincente." sqref="I45:I55 I58:I67"/>
    <dataValidation allowBlank="1" showInputMessage="1" showErrorMessage="1" errorTitle="Erro" error="Apenas valores de datas acima de 01/01/1900 são permitidos." promptTitle="Quando? Início" prompt="Data prevista para início da ação." sqref="H46 G45:G55 G58:G67"/>
    <dataValidation allowBlank="1" showInputMessage="1" showErrorMessage="1" promptTitle="O que fazer?" prompt="Tente executar ações que combatam a causa do problema e não o efeito." sqref="B58:C67 B55:B56 C45:C56"/>
    <dataValidation allowBlank="1" showInputMessage="1" showErrorMessage="1" promptTitle="Como fazer?" prompt="Detalhamento da medida a ser tomada. Tente pensar em todas as possibilidades." sqref="D58:D67 D45:D55"/>
    <dataValidation allowBlank="1" showInputMessage="1" showErrorMessage="1" promptTitle="Quem irá fazer?" prompt="Nome do responsável pela execução da ação. Coloque sempre o nome, e não o setor ou departamento. Caso seja uma equipe que irá executar a ação, digite aqui o líder da equipe." sqref="E58:F67 E45:F55"/>
  </dataValidations>
  <printOptions horizontalCentered="1"/>
  <pageMargins left="0" right="0" top="0.19685039370078741" bottom="0.19685039370078741" header="0.31496062992125984" footer="0.31496062992125984"/>
  <pageSetup paperSize="9" scale="80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RowHeight="15"/>
  <cols>
    <col min="1" max="1" width="14.7109375" customWidth="1"/>
    <col min="2" max="2" width="11.28515625" customWidth="1"/>
    <col min="3" max="3" width="16.85546875" customWidth="1"/>
    <col min="4" max="4" width="20.5703125" customWidth="1"/>
    <col min="5" max="5" width="29.5703125" customWidth="1"/>
    <col min="6" max="6" width="27.7109375" customWidth="1"/>
    <col min="7" max="7" width="15" customWidth="1"/>
  </cols>
  <sheetData>
    <row r="1" spans="1:6" ht="45.75" thickBot="1">
      <c r="A1" s="28" t="s">
        <v>35</v>
      </c>
    </row>
    <row r="2" spans="1:6">
      <c r="A2" s="21" t="s">
        <v>20</v>
      </c>
      <c r="B2" s="22" t="s">
        <v>21</v>
      </c>
      <c r="C2" s="22" t="s">
        <v>22</v>
      </c>
      <c r="D2" s="22" t="s">
        <v>23</v>
      </c>
      <c r="E2" s="22" t="s">
        <v>24</v>
      </c>
      <c r="F2" s="22" t="s">
        <v>25</v>
      </c>
    </row>
    <row r="3" spans="1:6" ht="75.75" thickBot="1">
      <c r="A3" s="23" t="s">
        <v>26</v>
      </c>
      <c r="B3" s="19">
        <v>22</v>
      </c>
      <c r="C3" s="20" t="s">
        <v>27</v>
      </c>
      <c r="D3" s="19" t="s">
        <v>28</v>
      </c>
      <c r="E3" s="20" t="s">
        <v>29</v>
      </c>
      <c r="F3" s="19" t="s">
        <v>30</v>
      </c>
    </row>
    <row r="4" spans="1:6" ht="39" thickBot="1">
      <c r="A4" s="24" t="s">
        <v>31</v>
      </c>
      <c r="B4" s="25"/>
      <c r="C4" s="26" t="s">
        <v>32</v>
      </c>
      <c r="D4" s="25" t="s">
        <v>33</v>
      </c>
      <c r="E4" s="26" t="s">
        <v>34</v>
      </c>
      <c r="F4" s="27"/>
    </row>
  </sheetData>
  <hyperlinks>
    <hyperlink ref="A2" r:id="rId1" tooltip="ordenar por Data" display="http://www.atas.uff.br/?q=atas&amp;combine=&amp;field_data_value%5Bvalue%5D=&amp;order=field_data&amp;sort=asc"/>
    <hyperlink ref="C3" r:id="rId2" display="http://www.atas.uff.br/?q=secretaria-administrativa-dos-cursos-de-p%C3%B3s-gradua%C3%A7%C3%A3o-do-icex-spgvcx/22"/>
    <hyperlink ref="E3" r:id="rId3" display="http://www.atas.uff.br/sites/default/files/atas/22a Ata Reuni%C3%A3o Extraordin%C3%A1ria Colegiado MNPEF 15.05.2019.PDF"/>
    <hyperlink ref="C4" r:id="rId4" display="http://www.atas.uff.br/?q=departamento-de-engenharia-de-produ%C3%A7%C3%A3o-de-niter%C3%B3i-19"/>
    <hyperlink ref="E4" r:id="rId5" display="http://www.atas.uff.br/sites/default/files/atas/Ata 25.04.2019.pdf"/>
  </hyperlinks>
  <pageMargins left="0.511811024" right="0.511811024" top="0.78740157499999996" bottom="0.78740157499999996" header="0.31496062000000002" footer="0.31496062000000002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="70" zoomScaleNormal="70" workbookViewId="0">
      <selection activeCell="B26" sqref="B26"/>
    </sheetView>
  </sheetViews>
  <sheetFormatPr defaultRowHeight="15"/>
  <cols>
    <col min="1" max="1" width="9.140625" style="32"/>
    <col min="2" max="2" width="49.28515625" style="33" customWidth="1"/>
    <col min="3" max="3" width="10.85546875" style="34" customWidth="1"/>
    <col min="4" max="4" width="40.42578125" customWidth="1"/>
    <col min="5" max="5" width="38.42578125" customWidth="1"/>
  </cols>
  <sheetData>
    <row r="1" spans="1:5" ht="15.75">
      <c r="A1" s="35" t="s">
        <v>84</v>
      </c>
      <c r="B1" s="36" t="s">
        <v>76</v>
      </c>
      <c r="C1" s="37" t="s">
        <v>77</v>
      </c>
      <c r="D1" s="38" t="s">
        <v>78</v>
      </c>
      <c r="E1" s="38" t="s">
        <v>117</v>
      </c>
    </row>
    <row r="2" spans="1:5" ht="15.75">
      <c r="A2" s="39">
        <v>1</v>
      </c>
      <c r="B2" s="40" t="s">
        <v>36</v>
      </c>
      <c r="C2" s="41">
        <v>1761020</v>
      </c>
      <c r="D2" s="42" t="s">
        <v>72</v>
      </c>
      <c r="E2" s="42"/>
    </row>
    <row r="3" spans="1:5" ht="15.75">
      <c r="A3" s="39">
        <v>2</v>
      </c>
      <c r="B3" s="40" t="s">
        <v>37</v>
      </c>
      <c r="C3" s="41">
        <v>2356026</v>
      </c>
      <c r="D3" s="42" t="s">
        <v>73</v>
      </c>
      <c r="E3" s="42"/>
    </row>
    <row r="4" spans="1:5" ht="15.75">
      <c r="A4" s="39">
        <v>3</v>
      </c>
      <c r="B4" s="40" t="s">
        <v>75</v>
      </c>
      <c r="C4" s="41">
        <v>3091093</v>
      </c>
      <c r="D4" s="42"/>
      <c r="E4" s="42"/>
    </row>
    <row r="5" spans="1:5" ht="15.75">
      <c r="A5" s="39">
        <v>4</v>
      </c>
      <c r="B5" s="40" t="s">
        <v>38</v>
      </c>
      <c r="C5" s="41">
        <v>2988948</v>
      </c>
      <c r="D5" s="42" t="s">
        <v>74</v>
      </c>
      <c r="E5" s="42"/>
    </row>
    <row r="6" spans="1:5" ht="15.75">
      <c r="A6" s="39">
        <v>5</v>
      </c>
      <c r="B6" s="40" t="s">
        <v>47</v>
      </c>
      <c r="C6" s="41">
        <v>2353041</v>
      </c>
      <c r="D6" s="42" t="s">
        <v>79</v>
      </c>
      <c r="E6" s="42"/>
    </row>
    <row r="7" spans="1:5" ht="15.75">
      <c r="A7" s="39">
        <v>6</v>
      </c>
      <c r="B7" s="40" t="s">
        <v>53</v>
      </c>
      <c r="C7" s="41">
        <v>1866397</v>
      </c>
      <c r="D7" s="42" t="s">
        <v>80</v>
      </c>
      <c r="E7" s="42"/>
    </row>
    <row r="8" spans="1:5" ht="15.75">
      <c r="A8" s="39">
        <v>7</v>
      </c>
      <c r="B8" s="40" t="s">
        <v>54</v>
      </c>
      <c r="C8" s="41">
        <v>2885006</v>
      </c>
      <c r="D8" s="42" t="s">
        <v>81</v>
      </c>
      <c r="E8" s="42"/>
    </row>
    <row r="9" spans="1:5" ht="15.75">
      <c r="A9" s="39">
        <v>8</v>
      </c>
      <c r="B9" s="40" t="s">
        <v>55</v>
      </c>
      <c r="C9" s="41">
        <v>1808315</v>
      </c>
      <c r="D9" s="42" t="s">
        <v>82</v>
      </c>
      <c r="E9" s="42"/>
    </row>
    <row r="10" spans="1:5" ht="15.75">
      <c r="A10" s="39">
        <v>9</v>
      </c>
      <c r="B10" s="40" t="s">
        <v>56</v>
      </c>
      <c r="C10" s="41">
        <v>2075402</v>
      </c>
      <c r="D10" s="42" t="s">
        <v>83</v>
      </c>
      <c r="E10" s="42"/>
    </row>
    <row r="11" spans="1:5" ht="15.75">
      <c r="A11" s="39">
        <v>10</v>
      </c>
      <c r="B11" s="40" t="s">
        <v>57</v>
      </c>
      <c r="C11" s="41">
        <v>2282531</v>
      </c>
      <c r="D11" s="42" t="s">
        <v>85</v>
      </c>
      <c r="E11" s="42"/>
    </row>
    <row r="12" spans="1:5" ht="15.75">
      <c r="A12" s="39">
        <v>11</v>
      </c>
      <c r="B12" s="40" t="s">
        <v>58</v>
      </c>
      <c r="C12" s="41">
        <v>2280501</v>
      </c>
      <c r="D12" s="42" t="s">
        <v>86</v>
      </c>
      <c r="E12" s="42"/>
    </row>
    <row r="13" spans="1:5" ht="15.75">
      <c r="A13" s="39">
        <v>12</v>
      </c>
      <c r="B13" s="40" t="s">
        <v>59</v>
      </c>
      <c r="C13" s="41">
        <v>1449608</v>
      </c>
      <c r="D13" s="42" t="s">
        <v>87</v>
      </c>
      <c r="E13" s="42"/>
    </row>
    <row r="14" spans="1:5" ht="15.75">
      <c r="A14" s="39">
        <v>13</v>
      </c>
      <c r="B14" s="40" t="s">
        <v>60</v>
      </c>
      <c r="C14" s="41">
        <v>1058679</v>
      </c>
      <c r="D14" s="42" t="s">
        <v>88</v>
      </c>
      <c r="E14" s="42"/>
    </row>
    <row r="15" spans="1:5" ht="15.75">
      <c r="A15" s="39">
        <v>14</v>
      </c>
      <c r="B15" s="40" t="s">
        <v>61</v>
      </c>
      <c r="C15" s="41">
        <v>2178526</v>
      </c>
      <c r="D15" s="42" t="s">
        <v>89</v>
      </c>
      <c r="E15" s="42"/>
    </row>
    <row r="16" spans="1:5" ht="15.75">
      <c r="A16" s="39">
        <v>15</v>
      </c>
      <c r="B16" s="40" t="s">
        <v>62</v>
      </c>
      <c r="C16" s="41">
        <v>1924165</v>
      </c>
      <c r="D16" s="42" t="s">
        <v>90</v>
      </c>
      <c r="E16" s="42"/>
    </row>
    <row r="17" spans="1:5" ht="15.75">
      <c r="A17" s="39">
        <v>16</v>
      </c>
      <c r="B17" s="40" t="s">
        <v>63</v>
      </c>
      <c r="C17" s="41">
        <v>2355701</v>
      </c>
      <c r="D17" s="42" t="s">
        <v>91</v>
      </c>
      <c r="E17" s="42"/>
    </row>
    <row r="18" spans="1:5" ht="15.75">
      <c r="A18" s="39">
        <v>17</v>
      </c>
      <c r="B18" s="40" t="s">
        <v>92</v>
      </c>
      <c r="C18" s="41">
        <v>3065576</v>
      </c>
      <c r="D18" s="42"/>
      <c r="E18" s="42"/>
    </row>
    <row r="19" spans="1:5" ht="15.75">
      <c r="A19" s="39">
        <v>18</v>
      </c>
      <c r="B19" s="40" t="s">
        <v>64</v>
      </c>
      <c r="C19" s="41">
        <v>2269477</v>
      </c>
      <c r="D19" s="42" t="s">
        <v>93</v>
      </c>
      <c r="E19" s="42"/>
    </row>
    <row r="20" spans="1:5" ht="15.75">
      <c r="A20" s="39">
        <v>19</v>
      </c>
      <c r="B20" s="40" t="s">
        <v>94</v>
      </c>
      <c r="C20" s="41">
        <v>3031791</v>
      </c>
      <c r="D20" s="42" t="s">
        <v>95</v>
      </c>
      <c r="E20" s="42"/>
    </row>
    <row r="21" spans="1:5" ht="15.75">
      <c r="A21" s="39">
        <v>20</v>
      </c>
      <c r="B21" s="40" t="s">
        <v>65</v>
      </c>
      <c r="C21" s="41">
        <v>1808465</v>
      </c>
      <c r="D21" s="42" t="s">
        <v>96</v>
      </c>
      <c r="E21" s="42"/>
    </row>
    <row r="22" spans="1:5" ht="15.75">
      <c r="A22" s="39">
        <v>21</v>
      </c>
      <c r="B22" s="40" t="s">
        <v>66</v>
      </c>
      <c r="C22" s="41">
        <v>2126654</v>
      </c>
      <c r="D22" s="42" t="s">
        <v>97</v>
      </c>
      <c r="E22" s="42"/>
    </row>
    <row r="23" spans="1:5" ht="15.75">
      <c r="A23" s="39">
        <v>22</v>
      </c>
      <c r="B23" s="40" t="s">
        <v>67</v>
      </c>
      <c r="C23" s="41">
        <v>1820688</v>
      </c>
      <c r="D23" s="42" t="s">
        <v>98</v>
      </c>
      <c r="E23" s="42"/>
    </row>
    <row r="24" spans="1:5" ht="15.75">
      <c r="A24" s="39">
        <v>23</v>
      </c>
      <c r="B24" s="40" t="s">
        <v>68</v>
      </c>
      <c r="C24" s="41">
        <v>2509110</v>
      </c>
      <c r="D24" s="42" t="s">
        <v>99</v>
      </c>
      <c r="E24" s="42"/>
    </row>
    <row r="25" spans="1:5" ht="15.75">
      <c r="A25" s="39">
        <v>24</v>
      </c>
      <c r="B25" s="40" t="s">
        <v>69</v>
      </c>
      <c r="C25" s="41">
        <v>1859480</v>
      </c>
      <c r="D25" s="42" t="s">
        <v>100</v>
      </c>
      <c r="E25" s="42"/>
    </row>
    <row r="26" spans="1:5" ht="15.75">
      <c r="A26" s="39">
        <v>25</v>
      </c>
      <c r="B26" s="40" t="s">
        <v>70</v>
      </c>
      <c r="C26" s="41">
        <v>2988975</v>
      </c>
      <c r="D26" s="42" t="s">
        <v>101</v>
      </c>
      <c r="E26" s="42"/>
    </row>
    <row r="27" spans="1:5" ht="15.75">
      <c r="A27" s="39">
        <v>26</v>
      </c>
      <c r="B27" s="40" t="s">
        <v>71</v>
      </c>
      <c r="C27" s="41">
        <v>2070112</v>
      </c>
      <c r="D27" s="42" t="s">
        <v>103</v>
      </c>
      <c r="E27" s="42"/>
    </row>
    <row r="28" spans="1:5" ht="15.75">
      <c r="A28" s="39">
        <v>27</v>
      </c>
      <c r="B28" s="40" t="s">
        <v>52</v>
      </c>
      <c r="C28" s="41">
        <v>2157802</v>
      </c>
      <c r="D28" s="42" t="s">
        <v>102</v>
      </c>
      <c r="E28" s="42"/>
    </row>
    <row r="29" spans="1:5" ht="15.75">
      <c r="A29" s="39">
        <v>28</v>
      </c>
      <c r="B29" s="40" t="s">
        <v>51</v>
      </c>
      <c r="C29" s="41">
        <v>3961971</v>
      </c>
      <c r="D29" s="42" t="s">
        <v>104</v>
      </c>
      <c r="E29" s="42"/>
    </row>
    <row r="30" spans="1:5" ht="15.75">
      <c r="A30" s="39">
        <v>29</v>
      </c>
      <c r="B30" s="40" t="s">
        <v>50</v>
      </c>
      <c r="C30" s="41">
        <v>2988905</v>
      </c>
      <c r="D30" s="42" t="s">
        <v>105</v>
      </c>
      <c r="E30" s="42"/>
    </row>
    <row r="31" spans="1:5" ht="15.75">
      <c r="A31" s="39">
        <v>30</v>
      </c>
      <c r="B31" s="40" t="s">
        <v>49</v>
      </c>
      <c r="C31" s="41">
        <v>2815838</v>
      </c>
      <c r="D31" s="42" t="s">
        <v>106</v>
      </c>
      <c r="E31" s="42"/>
    </row>
    <row r="32" spans="1:5" ht="15.75">
      <c r="A32" s="39">
        <v>31</v>
      </c>
      <c r="B32" s="40" t="s">
        <v>48</v>
      </c>
      <c r="C32" s="41">
        <v>2125806</v>
      </c>
      <c r="D32" s="42" t="s">
        <v>107</v>
      </c>
      <c r="E32" s="42"/>
    </row>
    <row r="33" spans="1:5" ht="15.75">
      <c r="A33" s="39">
        <v>32</v>
      </c>
      <c r="B33" s="40" t="s">
        <v>109</v>
      </c>
      <c r="C33" s="41">
        <v>2028347</v>
      </c>
      <c r="D33" s="42" t="s">
        <v>110</v>
      </c>
      <c r="E33" s="42"/>
    </row>
    <row r="34" spans="1:5" ht="15.75">
      <c r="A34" s="39">
        <v>33</v>
      </c>
      <c r="B34" s="40" t="s">
        <v>46</v>
      </c>
      <c r="C34" s="41">
        <v>2027992</v>
      </c>
      <c r="D34" s="42" t="s">
        <v>108</v>
      </c>
      <c r="E34" s="42"/>
    </row>
    <row r="35" spans="1:5" ht="15.75">
      <c r="A35" s="39">
        <v>34</v>
      </c>
      <c r="B35" s="40" t="s">
        <v>45</v>
      </c>
      <c r="C35" s="41">
        <v>1524447</v>
      </c>
      <c r="D35" s="42" t="s">
        <v>111</v>
      </c>
      <c r="E35" s="42"/>
    </row>
    <row r="36" spans="1:5" ht="15.75">
      <c r="A36" s="39">
        <v>35</v>
      </c>
      <c r="B36" s="40" t="s">
        <v>44</v>
      </c>
      <c r="C36" s="41">
        <v>1731270</v>
      </c>
      <c r="D36" s="42" t="s">
        <v>112</v>
      </c>
      <c r="E36" s="42"/>
    </row>
    <row r="37" spans="1:5" ht="15.75">
      <c r="A37" s="39">
        <v>36</v>
      </c>
      <c r="B37" s="40" t="s">
        <v>43</v>
      </c>
      <c r="C37" s="41">
        <v>2098831</v>
      </c>
      <c r="D37" s="42" t="s">
        <v>113</v>
      </c>
      <c r="E37" s="42"/>
    </row>
    <row r="38" spans="1:5" ht="15.75">
      <c r="A38" s="39">
        <v>37</v>
      </c>
      <c r="B38" s="40" t="s">
        <v>42</v>
      </c>
      <c r="C38" s="41">
        <v>1753247</v>
      </c>
      <c r="D38" s="42" t="s">
        <v>114</v>
      </c>
      <c r="E38" s="42"/>
    </row>
    <row r="39" spans="1:5" ht="15.75">
      <c r="A39" s="39">
        <v>38</v>
      </c>
      <c r="B39" s="40" t="s">
        <v>41</v>
      </c>
      <c r="C39" s="41">
        <v>1808540</v>
      </c>
      <c r="D39" s="42" t="s">
        <v>115</v>
      </c>
      <c r="E39" s="42"/>
    </row>
    <row r="40" spans="1:5" ht="15.75">
      <c r="A40" s="39">
        <v>39</v>
      </c>
      <c r="B40" s="40" t="s">
        <v>40</v>
      </c>
      <c r="C40" s="41"/>
      <c r="D40" s="42"/>
      <c r="E40" s="42"/>
    </row>
    <row r="41" spans="1:5" ht="15.75">
      <c r="A41" s="39">
        <v>40</v>
      </c>
      <c r="B41" s="40" t="s">
        <v>39</v>
      </c>
      <c r="C41" s="41">
        <v>2268310</v>
      </c>
      <c r="D41" s="42" t="s">
        <v>116</v>
      </c>
      <c r="E41" s="42"/>
    </row>
  </sheetData>
  <pageMargins left="0.19685039370078741" right="0.19685039370078741" top="2.1653543307086616" bottom="0.78740157480314965" header="0.31496062992125984" footer="0.31496062992125984"/>
  <pageSetup scale="90" orientation="landscape" horizontalDpi="4294967294" verticalDpi="4294967294" r:id="rId1"/>
  <headerFooter>
    <oddHeader>&amp;LImpresso em: 
&amp;D
&amp;T.&amp;C&amp;G</oddHeader>
    <oddFooter>&amp;CRod. Juscelino Kubitschek de Oliveira, Km 2 - Campus Marco Zero do Equador
Bloco da Reitoria - Caixa Postal 261 – Macapá/Amapá - CEP. 68.906-970
Fone: (096) 40092921 - home: www.unifap.br - e-mail: farmacia@unifap.br&amp;RFls. nº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="70" zoomScaleNormal="70" workbookViewId="0">
      <selection activeCell="B10" sqref="B10"/>
    </sheetView>
  </sheetViews>
  <sheetFormatPr defaultRowHeight="15"/>
  <cols>
    <col min="1" max="1" width="9.140625" style="32"/>
    <col min="2" max="2" width="49.28515625" style="33" customWidth="1"/>
    <col min="3" max="3" width="10.85546875" style="34" customWidth="1"/>
    <col min="4" max="4" width="40.42578125" customWidth="1"/>
    <col min="5" max="5" width="38.42578125" customWidth="1"/>
  </cols>
  <sheetData>
    <row r="1" spans="1:5" ht="15.75">
      <c r="A1" s="35" t="s">
        <v>84</v>
      </c>
      <c r="B1" s="36" t="s">
        <v>76</v>
      </c>
      <c r="C1" s="37" t="s">
        <v>77</v>
      </c>
      <c r="D1" s="38" t="s">
        <v>78</v>
      </c>
      <c r="E1" s="38" t="s">
        <v>117</v>
      </c>
    </row>
    <row r="2" spans="1:5" ht="15.75">
      <c r="A2" s="39">
        <v>1</v>
      </c>
      <c r="B2" s="43" t="s">
        <v>36</v>
      </c>
      <c r="C2" s="41">
        <v>1761020</v>
      </c>
      <c r="D2" s="42" t="s">
        <v>72</v>
      </c>
      <c r="E2" s="42"/>
    </row>
    <row r="3" spans="1:5" ht="15.75">
      <c r="A3" s="39">
        <v>2</v>
      </c>
      <c r="B3" s="43" t="s">
        <v>37</v>
      </c>
      <c r="C3" s="41">
        <v>2356026</v>
      </c>
      <c r="D3" s="42" t="s">
        <v>73</v>
      </c>
      <c r="E3" s="42"/>
    </row>
    <row r="4" spans="1:5" ht="15.75">
      <c r="A4" s="39">
        <v>3</v>
      </c>
      <c r="B4" s="43" t="s">
        <v>75</v>
      </c>
      <c r="C4" s="41">
        <v>3091093</v>
      </c>
      <c r="D4" s="42"/>
      <c r="E4" s="42"/>
    </row>
    <row r="5" spans="1:5" ht="15.75">
      <c r="A5" s="39">
        <v>4</v>
      </c>
      <c r="B5" s="43" t="s">
        <v>38</v>
      </c>
      <c r="C5" s="41">
        <v>2988948</v>
      </c>
      <c r="D5" s="42" t="s">
        <v>74</v>
      </c>
      <c r="E5" s="42"/>
    </row>
    <row r="6" spans="1:5" ht="15.75">
      <c r="A6" s="39">
        <v>5</v>
      </c>
      <c r="B6" s="43" t="s">
        <v>47</v>
      </c>
      <c r="C6" s="41">
        <v>2353041</v>
      </c>
      <c r="D6" s="42" t="s">
        <v>79</v>
      </c>
      <c r="E6" s="42"/>
    </row>
    <row r="7" spans="1:5" ht="15.75">
      <c r="A7" s="39">
        <v>6</v>
      </c>
      <c r="B7" s="43" t="s">
        <v>53</v>
      </c>
      <c r="C7" s="41">
        <v>1866397</v>
      </c>
      <c r="D7" s="42" t="s">
        <v>80</v>
      </c>
      <c r="E7" s="42"/>
    </row>
    <row r="8" spans="1:5" ht="15.75">
      <c r="A8" s="39">
        <v>7</v>
      </c>
      <c r="B8" s="43" t="s">
        <v>54</v>
      </c>
      <c r="C8" s="41">
        <v>2885006</v>
      </c>
      <c r="D8" s="42" t="s">
        <v>81</v>
      </c>
      <c r="E8" s="42"/>
    </row>
    <row r="9" spans="1:5" ht="15.75">
      <c r="A9" s="39">
        <v>8</v>
      </c>
      <c r="B9" s="43" t="s">
        <v>55</v>
      </c>
      <c r="C9" s="41">
        <v>1808315</v>
      </c>
      <c r="D9" s="42" t="s">
        <v>82</v>
      </c>
      <c r="E9" s="42"/>
    </row>
    <row r="10" spans="1:5" ht="15.75">
      <c r="A10" s="39">
        <v>9</v>
      </c>
      <c r="B10" s="43" t="s">
        <v>56</v>
      </c>
      <c r="C10" s="41">
        <v>2075402</v>
      </c>
      <c r="D10" s="42" t="s">
        <v>83</v>
      </c>
      <c r="E10" s="42"/>
    </row>
    <row r="11" spans="1:5" ht="15.75">
      <c r="A11" s="39">
        <v>10</v>
      </c>
      <c r="B11" s="43" t="s">
        <v>57</v>
      </c>
      <c r="C11" s="41">
        <v>2282531</v>
      </c>
      <c r="D11" s="42" t="s">
        <v>85</v>
      </c>
      <c r="E11" s="42"/>
    </row>
    <row r="12" spans="1:5" ht="15.75">
      <c r="A12" s="39">
        <v>11</v>
      </c>
      <c r="B12" s="43" t="s">
        <v>58</v>
      </c>
      <c r="C12" s="41">
        <v>2280501</v>
      </c>
      <c r="D12" s="42" t="s">
        <v>86</v>
      </c>
      <c r="E12" s="42"/>
    </row>
    <row r="13" spans="1:5" ht="15.75">
      <c r="A13" s="39">
        <v>12</v>
      </c>
      <c r="B13" s="43" t="s">
        <v>59</v>
      </c>
      <c r="C13" s="41">
        <v>1449608</v>
      </c>
      <c r="D13" s="42" t="s">
        <v>87</v>
      </c>
      <c r="E13" s="42"/>
    </row>
    <row r="14" spans="1:5" ht="15.75">
      <c r="A14" s="39">
        <v>13</v>
      </c>
      <c r="B14" s="43" t="s">
        <v>60</v>
      </c>
      <c r="C14" s="41">
        <v>1058679</v>
      </c>
      <c r="D14" s="42" t="s">
        <v>88</v>
      </c>
      <c r="E14" s="42"/>
    </row>
    <row r="15" spans="1:5" ht="15.75">
      <c r="A15" s="39">
        <v>14</v>
      </c>
      <c r="B15" s="43" t="s">
        <v>61</v>
      </c>
      <c r="C15" s="41">
        <v>2178526</v>
      </c>
      <c r="D15" s="42" t="s">
        <v>89</v>
      </c>
      <c r="E15" s="42"/>
    </row>
    <row r="16" spans="1:5" ht="15.75">
      <c r="A16" s="39">
        <v>15</v>
      </c>
      <c r="B16" s="43" t="s">
        <v>62</v>
      </c>
      <c r="C16" s="41">
        <v>1924165</v>
      </c>
      <c r="D16" s="42" t="s">
        <v>90</v>
      </c>
      <c r="E16" s="42"/>
    </row>
    <row r="17" spans="1:5" ht="15.75">
      <c r="A17" s="39">
        <v>16</v>
      </c>
      <c r="B17" s="43" t="s">
        <v>63</v>
      </c>
      <c r="C17" s="41">
        <v>2355701</v>
      </c>
      <c r="D17" s="42" t="s">
        <v>91</v>
      </c>
      <c r="E17" s="42"/>
    </row>
    <row r="18" spans="1:5" ht="15.75">
      <c r="A18" s="39">
        <v>17</v>
      </c>
      <c r="B18" s="43" t="s">
        <v>92</v>
      </c>
      <c r="C18" s="41">
        <v>3065576</v>
      </c>
      <c r="D18" s="42"/>
      <c r="E18" s="42"/>
    </row>
    <row r="19" spans="1:5" ht="15.75">
      <c r="A19" s="39">
        <v>18</v>
      </c>
      <c r="B19" s="43" t="s">
        <v>64</v>
      </c>
      <c r="C19" s="41">
        <v>2269477</v>
      </c>
      <c r="D19" s="42" t="s">
        <v>93</v>
      </c>
      <c r="E19" s="42"/>
    </row>
    <row r="20" spans="1:5" ht="15.75">
      <c r="A20" s="39">
        <v>19</v>
      </c>
      <c r="B20" s="43" t="s">
        <v>94</v>
      </c>
      <c r="C20" s="41">
        <v>3031791</v>
      </c>
      <c r="D20" s="42" t="s">
        <v>95</v>
      </c>
      <c r="E20" s="42"/>
    </row>
    <row r="21" spans="1:5" ht="15.75">
      <c r="A21" s="39">
        <v>20</v>
      </c>
      <c r="B21" s="43" t="s">
        <v>65</v>
      </c>
      <c r="C21" s="41">
        <v>1808465</v>
      </c>
      <c r="D21" s="42" t="s">
        <v>96</v>
      </c>
      <c r="E21" s="42"/>
    </row>
    <row r="22" spans="1:5" ht="15.75">
      <c r="A22" s="39">
        <v>21</v>
      </c>
      <c r="B22" s="43" t="s">
        <v>66</v>
      </c>
      <c r="C22" s="41">
        <v>2126654</v>
      </c>
      <c r="D22" s="42" t="s">
        <v>97</v>
      </c>
      <c r="E22" s="42"/>
    </row>
    <row r="23" spans="1:5" ht="15.75">
      <c r="A23" s="39">
        <v>22</v>
      </c>
      <c r="B23" s="43" t="s">
        <v>67</v>
      </c>
      <c r="C23" s="41">
        <v>1820688</v>
      </c>
      <c r="D23" s="42" t="s">
        <v>98</v>
      </c>
      <c r="E23" s="42"/>
    </row>
    <row r="24" spans="1:5" ht="15.75">
      <c r="A24" s="39">
        <v>23</v>
      </c>
      <c r="B24" s="43" t="s">
        <v>68</v>
      </c>
      <c r="C24" s="41">
        <v>2509110</v>
      </c>
      <c r="D24" s="42" t="s">
        <v>99</v>
      </c>
      <c r="E24" s="42"/>
    </row>
    <row r="25" spans="1:5" ht="15.75">
      <c r="A25" s="39">
        <v>24</v>
      </c>
      <c r="B25" s="43" t="s">
        <v>69</v>
      </c>
      <c r="C25" s="41">
        <v>1859480</v>
      </c>
      <c r="D25" s="42" t="s">
        <v>100</v>
      </c>
      <c r="E25" s="42"/>
    </row>
    <row r="26" spans="1:5" ht="15.75">
      <c r="A26" s="39">
        <v>25</v>
      </c>
      <c r="B26" s="43" t="s">
        <v>70</v>
      </c>
      <c r="C26" s="41">
        <v>2988975</v>
      </c>
      <c r="D26" s="42" t="s">
        <v>101</v>
      </c>
      <c r="E26" s="42"/>
    </row>
    <row r="27" spans="1:5" ht="15.75">
      <c r="A27" s="39">
        <v>26</v>
      </c>
      <c r="B27" s="43" t="s">
        <v>71</v>
      </c>
      <c r="C27" s="41">
        <v>2070112</v>
      </c>
      <c r="D27" s="42" t="s">
        <v>103</v>
      </c>
      <c r="E27" s="42"/>
    </row>
    <row r="28" spans="1:5" ht="15.75">
      <c r="A28" s="39">
        <v>27</v>
      </c>
      <c r="B28" s="43" t="s">
        <v>52</v>
      </c>
      <c r="C28" s="41">
        <v>2157802</v>
      </c>
      <c r="D28" s="42" t="s">
        <v>102</v>
      </c>
      <c r="E28" s="42"/>
    </row>
    <row r="29" spans="1:5" ht="15.75">
      <c r="A29" s="39">
        <v>28</v>
      </c>
      <c r="B29" s="43" t="s">
        <v>51</v>
      </c>
      <c r="C29" s="41">
        <v>3961971</v>
      </c>
      <c r="D29" s="42" t="s">
        <v>104</v>
      </c>
      <c r="E29" s="42"/>
    </row>
    <row r="30" spans="1:5" ht="15.75">
      <c r="A30" s="39">
        <v>29</v>
      </c>
      <c r="B30" s="43" t="s">
        <v>50</v>
      </c>
      <c r="C30" s="41">
        <v>2988905</v>
      </c>
      <c r="D30" s="42" t="s">
        <v>105</v>
      </c>
      <c r="E30" s="42"/>
    </row>
    <row r="31" spans="1:5" ht="15.75">
      <c r="A31" s="39">
        <v>30</v>
      </c>
      <c r="B31" s="43" t="s">
        <v>49</v>
      </c>
      <c r="C31" s="41">
        <v>2815838</v>
      </c>
      <c r="D31" s="42" t="s">
        <v>106</v>
      </c>
      <c r="E31" s="42"/>
    </row>
    <row r="32" spans="1:5" ht="15.75">
      <c r="A32" s="39">
        <v>31</v>
      </c>
      <c r="B32" s="43" t="s">
        <v>48</v>
      </c>
      <c r="C32" s="41">
        <v>2125806</v>
      </c>
      <c r="D32" s="42" t="s">
        <v>107</v>
      </c>
      <c r="E32" s="42"/>
    </row>
    <row r="33" spans="1:5" ht="15.75">
      <c r="A33" s="39">
        <v>32</v>
      </c>
      <c r="B33" s="43" t="s">
        <v>46</v>
      </c>
      <c r="C33" s="41">
        <v>2027992</v>
      </c>
      <c r="D33" s="42" t="s">
        <v>108</v>
      </c>
      <c r="E33" s="42"/>
    </row>
    <row r="34" spans="1:5" ht="15.75">
      <c r="A34" s="39">
        <v>33</v>
      </c>
      <c r="B34" s="43" t="s">
        <v>45</v>
      </c>
      <c r="C34" s="41">
        <v>1524447</v>
      </c>
      <c r="D34" s="42" t="s">
        <v>111</v>
      </c>
      <c r="E34" s="42"/>
    </row>
    <row r="35" spans="1:5" ht="15.75">
      <c r="A35" s="39">
        <v>34</v>
      </c>
      <c r="B35" s="43" t="s">
        <v>44</v>
      </c>
      <c r="C35" s="41">
        <v>1731270</v>
      </c>
      <c r="D35" s="42" t="s">
        <v>112</v>
      </c>
      <c r="E35" s="42"/>
    </row>
    <row r="36" spans="1:5" ht="15.75">
      <c r="A36" s="39">
        <v>35</v>
      </c>
      <c r="B36" s="43" t="s">
        <v>43</v>
      </c>
      <c r="C36" s="41">
        <v>2098831</v>
      </c>
      <c r="D36" s="42" t="s">
        <v>113</v>
      </c>
      <c r="E36" s="42"/>
    </row>
    <row r="37" spans="1:5" ht="15.75">
      <c r="A37" s="39">
        <v>36</v>
      </c>
      <c r="B37" s="43" t="s">
        <v>42</v>
      </c>
      <c r="C37" s="41">
        <v>1753247</v>
      </c>
      <c r="D37" s="42" t="s">
        <v>114</v>
      </c>
      <c r="E37" s="42"/>
    </row>
    <row r="38" spans="1:5" ht="15.75">
      <c r="A38" s="39">
        <v>37</v>
      </c>
      <c r="B38" s="43" t="s">
        <v>41</v>
      </c>
      <c r="C38" s="41">
        <v>1808540</v>
      </c>
      <c r="D38" s="42" t="s">
        <v>115</v>
      </c>
      <c r="E38" s="42"/>
    </row>
    <row r="39" spans="1:5" ht="15.75">
      <c r="A39" s="39">
        <v>38</v>
      </c>
      <c r="B39" s="43" t="s">
        <v>40</v>
      </c>
      <c r="C39" s="41"/>
      <c r="D39" s="42"/>
      <c r="E39" s="42"/>
    </row>
    <row r="40" spans="1:5" ht="15.75">
      <c r="A40" s="39">
        <v>39</v>
      </c>
      <c r="B40" s="43" t="s">
        <v>39</v>
      </c>
      <c r="C40" s="41">
        <v>2268310</v>
      </c>
      <c r="D40" s="42" t="s">
        <v>116</v>
      </c>
      <c r="E40" s="42"/>
    </row>
  </sheetData>
  <pageMargins left="0.8418503937007874" right="0.19685039370078741" top="2.1653543307086616" bottom="0.78740157480314965" header="0.31496062992125984" footer="0.31496062992125984"/>
  <pageSetup paperSize="9" scale="84" orientation="landscape" horizontalDpi="4294967294" verticalDpi="4294967294" r:id="rId1"/>
  <headerFooter>
    <oddHeader>&amp;LImpresso em: 
&amp;D
&amp;T.&amp;C&amp;G</oddHeader>
    <oddFooter>&amp;CRod. Juscelino Kubitschek de Oliveira, Km 2 - Campus Marco Zero do Equador
Bloco da Reitoria - Caixa Postal 261 – Macapá/Amapá - CEP. 68.906-970
Fone: (096) 40092921 - home: www.unifap.br - e-mail: farmacia@unifap.br&amp;RFls. nº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tabSelected="1" topLeftCell="A35" zoomScaleNormal="100" workbookViewId="0">
      <selection activeCell="E42" sqref="E42:G49"/>
    </sheetView>
  </sheetViews>
  <sheetFormatPr defaultRowHeight="15"/>
  <cols>
    <col min="1" max="1" width="4" style="55" customWidth="1"/>
    <col min="2" max="2" width="39" style="56" customWidth="1"/>
    <col min="3" max="3" width="13.7109375" style="57" customWidth="1"/>
    <col min="4" max="4" width="10.140625" style="57" customWidth="1"/>
    <col min="5" max="5" width="8.5703125" style="58" customWidth="1"/>
    <col min="6" max="6" width="37.5703125" style="54" customWidth="1"/>
    <col min="7" max="7" width="40.42578125" customWidth="1"/>
    <col min="8" max="8" width="24.42578125" customWidth="1"/>
  </cols>
  <sheetData>
    <row r="1" spans="1:8" ht="26.25" customHeight="1">
      <c r="A1" s="65" t="s">
        <v>84</v>
      </c>
      <c r="B1" s="66" t="s">
        <v>76</v>
      </c>
      <c r="C1" s="67" t="s">
        <v>77</v>
      </c>
      <c r="D1" s="68" t="s">
        <v>125</v>
      </c>
      <c r="E1" s="68" t="s">
        <v>119</v>
      </c>
      <c r="F1" s="69" t="s">
        <v>78</v>
      </c>
      <c r="G1" s="70" t="s">
        <v>118</v>
      </c>
      <c r="H1" s="70" t="s">
        <v>117</v>
      </c>
    </row>
    <row r="2" spans="1:8">
      <c r="A2" s="71">
        <v>1</v>
      </c>
      <c r="B2" s="72" t="s">
        <v>36</v>
      </c>
      <c r="C2" s="73">
        <v>1761020</v>
      </c>
      <c r="D2" s="73" t="s">
        <v>133</v>
      </c>
      <c r="E2" s="88" t="s">
        <v>150</v>
      </c>
      <c r="F2" s="75" t="s">
        <v>72</v>
      </c>
      <c r="G2" s="76"/>
      <c r="H2" s="76"/>
    </row>
    <row r="3" spans="1:8" ht="30">
      <c r="A3" s="71">
        <v>2</v>
      </c>
      <c r="B3" s="72" t="s">
        <v>37</v>
      </c>
      <c r="C3" s="73">
        <v>2356026</v>
      </c>
      <c r="D3" s="73" t="s">
        <v>133</v>
      </c>
      <c r="E3" s="88" t="s">
        <v>150</v>
      </c>
      <c r="F3" s="75" t="s">
        <v>73</v>
      </c>
      <c r="G3" s="76"/>
      <c r="H3" s="76"/>
    </row>
    <row r="4" spans="1:8">
      <c r="A4" s="71">
        <v>3</v>
      </c>
      <c r="B4" s="72" t="s">
        <v>75</v>
      </c>
      <c r="C4" s="73">
        <v>3091093</v>
      </c>
      <c r="D4" s="73" t="s">
        <v>133</v>
      </c>
      <c r="E4" s="88" t="s">
        <v>150</v>
      </c>
      <c r="F4" s="75" t="s">
        <v>147</v>
      </c>
      <c r="G4" s="76"/>
      <c r="H4" s="76"/>
    </row>
    <row r="5" spans="1:8" ht="55.5" customHeight="1">
      <c r="A5" s="71">
        <v>4</v>
      </c>
      <c r="B5" s="72" t="s">
        <v>38</v>
      </c>
      <c r="C5" s="73">
        <v>2988948</v>
      </c>
      <c r="D5" s="73" t="s">
        <v>133</v>
      </c>
      <c r="E5" s="82" t="s">
        <v>149</v>
      </c>
      <c r="F5" s="75" t="s">
        <v>74</v>
      </c>
      <c r="G5" s="84" t="s">
        <v>155</v>
      </c>
      <c r="H5" s="99" t="s">
        <v>156</v>
      </c>
    </row>
    <row r="6" spans="1:8" ht="30">
      <c r="A6" s="71">
        <v>5</v>
      </c>
      <c r="B6" s="72" t="s">
        <v>53</v>
      </c>
      <c r="C6" s="73">
        <v>1866397</v>
      </c>
      <c r="D6" s="73" t="s">
        <v>133</v>
      </c>
      <c r="E6" s="88" t="s">
        <v>150</v>
      </c>
      <c r="F6" s="75" t="s">
        <v>80</v>
      </c>
      <c r="G6" s="100"/>
      <c r="H6" s="76"/>
    </row>
    <row r="7" spans="1:8" ht="30">
      <c r="A7" s="71">
        <v>6</v>
      </c>
      <c r="B7" s="72" t="s">
        <v>54</v>
      </c>
      <c r="C7" s="73">
        <v>2885006</v>
      </c>
      <c r="D7" s="73" t="s">
        <v>133</v>
      </c>
      <c r="E7" s="88" t="s">
        <v>150</v>
      </c>
      <c r="F7" s="75" t="s">
        <v>81</v>
      </c>
      <c r="G7" s="76"/>
      <c r="H7" s="76"/>
    </row>
    <row r="8" spans="1:8" ht="60">
      <c r="A8" s="71">
        <v>7</v>
      </c>
      <c r="B8" s="72" t="s">
        <v>55</v>
      </c>
      <c r="C8" s="73">
        <v>1808315</v>
      </c>
      <c r="D8" s="73" t="s">
        <v>133</v>
      </c>
      <c r="E8" s="82" t="s">
        <v>149</v>
      </c>
      <c r="F8" s="75" t="s">
        <v>82</v>
      </c>
      <c r="G8" s="84" t="s">
        <v>154</v>
      </c>
      <c r="H8" s="99" t="s">
        <v>157</v>
      </c>
    </row>
    <row r="9" spans="1:8">
      <c r="A9" s="71">
        <v>8</v>
      </c>
      <c r="B9" s="72" t="s">
        <v>56</v>
      </c>
      <c r="C9" s="73">
        <v>2075402</v>
      </c>
      <c r="D9" s="73" t="s">
        <v>133</v>
      </c>
      <c r="E9" s="88" t="s">
        <v>150</v>
      </c>
      <c r="F9" s="75" t="s">
        <v>83</v>
      </c>
      <c r="G9" s="76"/>
      <c r="H9" s="101"/>
    </row>
    <row r="10" spans="1:8" ht="27">
      <c r="A10" s="71">
        <v>9</v>
      </c>
      <c r="B10" s="72" t="s">
        <v>57</v>
      </c>
      <c r="C10" s="73">
        <v>2282531</v>
      </c>
      <c r="D10" s="73" t="s">
        <v>133</v>
      </c>
      <c r="E10" s="89" t="s">
        <v>151</v>
      </c>
      <c r="F10" s="75" t="s">
        <v>85</v>
      </c>
      <c r="G10" s="76"/>
      <c r="H10" s="101"/>
    </row>
    <row r="11" spans="1:8" ht="54">
      <c r="A11" s="71">
        <v>10</v>
      </c>
      <c r="B11" s="72" t="s">
        <v>59</v>
      </c>
      <c r="C11" s="73">
        <v>1449608</v>
      </c>
      <c r="D11" s="73" t="s">
        <v>133</v>
      </c>
      <c r="E11" s="82" t="s">
        <v>149</v>
      </c>
      <c r="F11" s="75" t="s">
        <v>87</v>
      </c>
      <c r="G11" s="84" t="s">
        <v>160</v>
      </c>
      <c r="H11" s="102" t="s">
        <v>158</v>
      </c>
    </row>
    <row r="12" spans="1:8" ht="60">
      <c r="A12" s="71">
        <v>11</v>
      </c>
      <c r="B12" s="72" t="s">
        <v>60</v>
      </c>
      <c r="C12" s="73">
        <v>1058679</v>
      </c>
      <c r="D12" s="73" t="s">
        <v>133</v>
      </c>
      <c r="E12" s="82" t="s">
        <v>149</v>
      </c>
      <c r="F12" s="75" t="s">
        <v>88</v>
      </c>
      <c r="G12" s="84" t="s">
        <v>161</v>
      </c>
      <c r="H12" s="99" t="s">
        <v>159</v>
      </c>
    </row>
    <row r="13" spans="1:8" ht="44.25" customHeight="1">
      <c r="A13" s="71">
        <v>12</v>
      </c>
      <c r="B13" s="72" t="s">
        <v>62</v>
      </c>
      <c r="C13" s="73">
        <v>1924165</v>
      </c>
      <c r="D13" s="73" t="s">
        <v>133</v>
      </c>
      <c r="E13" s="82" t="s">
        <v>149</v>
      </c>
      <c r="F13" s="75" t="s">
        <v>90</v>
      </c>
      <c r="G13" s="103" t="s">
        <v>162</v>
      </c>
      <c r="H13" s="103" t="s">
        <v>163</v>
      </c>
    </row>
    <row r="14" spans="1:8">
      <c r="A14" s="71">
        <v>13</v>
      </c>
      <c r="B14" s="72" t="s">
        <v>92</v>
      </c>
      <c r="C14" s="73">
        <v>3065576</v>
      </c>
      <c r="D14" s="73" t="s">
        <v>133</v>
      </c>
      <c r="E14" s="88" t="s">
        <v>150</v>
      </c>
      <c r="F14" s="75"/>
      <c r="G14" s="76"/>
      <c r="H14" s="76"/>
    </row>
    <row r="15" spans="1:8">
      <c r="A15" s="71">
        <v>14</v>
      </c>
      <c r="B15" s="72" t="s">
        <v>64</v>
      </c>
      <c r="C15" s="73">
        <v>2269477</v>
      </c>
      <c r="D15" s="73" t="s">
        <v>133</v>
      </c>
      <c r="E15" s="88" t="s">
        <v>150</v>
      </c>
      <c r="F15" s="75" t="s">
        <v>93</v>
      </c>
      <c r="G15" s="76"/>
      <c r="H15" s="76"/>
    </row>
    <row r="16" spans="1:8">
      <c r="A16" s="71">
        <v>15</v>
      </c>
      <c r="B16" s="72" t="s">
        <v>94</v>
      </c>
      <c r="C16" s="73">
        <v>3031791</v>
      </c>
      <c r="D16" s="73" t="s">
        <v>133</v>
      </c>
      <c r="E16" s="88" t="s">
        <v>150</v>
      </c>
      <c r="F16" s="75" t="s">
        <v>95</v>
      </c>
      <c r="G16" s="76"/>
      <c r="H16" s="76"/>
    </row>
    <row r="17" spans="1:8">
      <c r="A17" s="71">
        <v>16</v>
      </c>
      <c r="B17" s="72" t="s">
        <v>65</v>
      </c>
      <c r="C17" s="73">
        <v>1808465</v>
      </c>
      <c r="D17" s="73" t="s">
        <v>133</v>
      </c>
      <c r="E17" s="88" t="s">
        <v>150</v>
      </c>
      <c r="F17" s="75" t="s">
        <v>96</v>
      </c>
      <c r="G17" s="76"/>
      <c r="H17" s="76"/>
    </row>
    <row r="18" spans="1:8" ht="27">
      <c r="A18" s="71">
        <v>17</v>
      </c>
      <c r="B18" s="72" t="s">
        <v>66</v>
      </c>
      <c r="C18" s="73">
        <v>2126654</v>
      </c>
      <c r="D18" s="73" t="s">
        <v>148</v>
      </c>
      <c r="E18" s="89" t="s">
        <v>151</v>
      </c>
      <c r="F18" s="75" t="s">
        <v>97</v>
      </c>
      <c r="G18" s="76"/>
      <c r="H18" s="76"/>
    </row>
    <row r="19" spans="1:8" ht="60">
      <c r="A19" s="71">
        <v>18</v>
      </c>
      <c r="B19" s="72" t="s">
        <v>67</v>
      </c>
      <c r="C19" s="73">
        <v>1820688</v>
      </c>
      <c r="D19" s="73" t="s">
        <v>133</v>
      </c>
      <c r="E19" s="82" t="s">
        <v>149</v>
      </c>
      <c r="F19" s="75" t="s">
        <v>98</v>
      </c>
      <c r="G19" s="84" t="s">
        <v>164</v>
      </c>
      <c r="H19" s="75" t="s">
        <v>165</v>
      </c>
    </row>
    <row r="20" spans="1:8" ht="27">
      <c r="A20" s="71">
        <v>19</v>
      </c>
      <c r="B20" s="72" t="s">
        <v>68</v>
      </c>
      <c r="C20" s="73">
        <v>2509110</v>
      </c>
      <c r="D20" s="73" t="s">
        <v>133</v>
      </c>
      <c r="E20" s="89" t="s">
        <v>151</v>
      </c>
      <c r="F20" s="75" t="s">
        <v>99</v>
      </c>
      <c r="G20" s="76"/>
      <c r="H20" s="76"/>
    </row>
    <row r="21" spans="1:8">
      <c r="A21" s="71">
        <v>20</v>
      </c>
      <c r="B21" s="72" t="s">
        <v>69</v>
      </c>
      <c r="C21" s="73">
        <v>1859480</v>
      </c>
      <c r="D21" s="73" t="s">
        <v>133</v>
      </c>
      <c r="E21" s="88" t="s">
        <v>150</v>
      </c>
      <c r="F21" s="75" t="s">
        <v>100</v>
      </c>
      <c r="G21" s="76"/>
      <c r="H21" s="76"/>
    </row>
    <row r="22" spans="1:8" ht="49.5" customHeight="1">
      <c r="A22" s="71">
        <v>21</v>
      </c>
      <c r="B22" s="72" t="s">
        <v>70</v>
      </c>
      <c r="C22" s="73">
        <v>2988975</v>
      </c>
      <c r="D22" s="73" t="s">
        <v>133</v>
      </c>
      <c r="E22" s="82" t="s">
        <v>149</v>
      </c>
      <c r="F22" s="75" t="s">
        <v>101</v>
      </c>
      <c r="G22" s="84" t="s">
        <v>167</v>
      </c>
      <c r="H22" s="98" t="s">
        <v>166</v>
      </c>
    </row>
    <row r="23" spans="1:8">
      <c r="A23" s="71">
        <v>22</v>
      </c>
      <c r="B23" s="72" t="s">
        <v>71</v>
      </c>
      <c r="C23" s="73">
        <v>2070112</v>
      </c>
      <c r="D23" s="73" t="s">
        <v>133</v>
      </c>
      <c r="E23" s="88" t="s">
        <v>150</v>
      </c>
      <c r="F23" s="75" t="s">
        <v>103</v>
      </c>
      <c r="G23" s="76"/>
      <c r="H23" s="76"/>
    </row>
    <row r="24" spans="1:8" ht="15" customHeight="1">
      <c r="A24" s="71">
        <v>23</v>
      </c>
      <c r="B24" s="72" t="s">
        <v>51</v>
      </c>
      <c r="C24" s="73">
        <v>3961971</v>
      </c>
      <c r="D24" s="73" t="s">
        <v>148</v>
      </c>
      <c r="E24" s="88" t="s">
        <v>150</v>
      </c>
      <c r="F24" s="75" t="s">
        <v>104</v>
      </c>
      <c r="G24" s="76"/>
      <c r="H24" s="76"/>
    </row>
    <row r="25" spans="1:8">
      <c r="A25" s="71">
        <v>24</v>
      </c>
      <c r="B25" s="72" t="s">
        <v>50</v>
      </c>
      <c r="C25" s="73">
        <v>2988905</v>
      </c>
      <c r="D25" s="73" t="s">
        <v>133</v>
      </c>
      <c r="E25" s="88" t="s">
        <v>150</v>
      </c>
      <c r="F25" s="75" t="s">
        <v>105</v>
      </c>
      <c r="G25" s="76"/>
      <c r="H25" s="76"/>
    </row>
    <row r="26" spans="1:8" ht="45">
      <c r="A26" s="71">
        <v>25</v>
      </c>
      <c r="B26" s="72" t="s">
        <v>49</v>
      </c>
      <c r="C26" s="73">
        <v>2815838</v>
      </c>
      <c r="D26" s="73" t="s">
        <v>133</v>
      </c>
      <c r="E26" s="82" t="s">
        <v>149</v>
      </c>
      <c r="F26" s="75" t="s">
        <v>106</v>
      </c>
      <c r="G26" s="103" t="s">
        <v>162</v>
      </c>
      <c r="H26" s="103" t="s">
        <v>163</v>
      </c>
    </row>
    <row r="27" spans="1:8" ht="30">
      <c r="A27" s="71">
        <v>26</v>
      </c>
      <c r="B27" s="72" t="s">
        <v>48</v>
      </c>
      <c r="C27" s="73">
        <v>2125806</v>
      </c>
      <c r="D27" s="73" t="s">
        <v>133</v>
      </c>
      <c r="E27" s="88" t="s">
        <v>150</v>
      </c>
      <c r="F27" s="75" t="s">
        <v>107</v>
      </c>
      <c r="G27" s="76"/>
      <c r="H27" s="76"/>
    </row>
    <row r="28" spans="1:8">
      <c r="A28" s="71">
        <v>27</v>
      </c>
      <c r="B28" s="72" t="s">
        <v>46</v>
      </c>
      <c r="C28" s="73">
        <v>2027992</v>
      </c>
      <c r="D28" s="73" t="s">
        <v>133</v>
      </c>
      <c r="E28" s="88" t="s">
        <v>150</v>
      </c>
      <c r="F28" s="75" t="s">
        <v>108</v>
      </c>
      <c r="G28" s="76"/>
      <c r="H28" s="76"/>
    </row>
    <row r="29" spans="1:8">
      <c r="A29" s="71">
        <v>28</v>
      </c>
      <c r="B29" s="72" t="s">
        <v>45</v>
      </c>
      <c r="C29" s="73">
        <v>1524447</v>
      </c>
      <c r="D29" s="73" t="s">
        <v>133</v>
      </c>
      <c r="E29" s="88" t="s">
        <v>150</v>
      </c>
      <c r="F29" s="75" t="s">
        <v>111</v>
      </c>
      <c r="G29" s="76"/>
      <c r="H29" s="76"/>
    </row>
    <row r="30" spans="1:8">
      <c r="A30" s="71">
        <v>29</v>
      </c>
      <c r="B30" s="72" t="s">
        <v>44</v>
      </c>
      <c r="C30" s="73">
        <v>1731270</v>
      </c>
      <c r="D30" s="73" t="s">
        <v>133</v>
      </c>
      <c r="E30" s="88" t="s">
        <v>150</v>
      </c>
      <c r="F30" s="75" t="s">
        <v>112</v>
      </c>
      <c r="G30" s="76"/>
      <c r="H30" s="76"/>
    </row>
    <row r="31" spans="1:8">
      <c r="A31" s="71">
        <v>30</v>
      </c>
      <c r="B31" s="72" t="s">
        <v>43</v>
      </c>
      <c r="C31" s="73">
        <v>2098831</v>
      </c>
      <c r="D31" s="73" t="s">
        <v>133</v>
      </c>
      <c r="E31" s="88" t="s">
        <v>150</v>
      </c>
      <c r="F31" s="75" t="s">
        <v>113</v>
      </c>
      <c r="G31" s="76"/>
      <c r="H31" s="76"/>
    </row>
    <row r="32" spans="1:8" ht="30">
      <c r="A32" s="71">
        <v>31</v>
      </c>
      <c r="B32" s="72" t="s">
        <v>42</v>
      </c>
      <c r="C32" s="73">
        <v>1753247</v>
      </c>
      <c r="D32" s="73" t="s">
        <v>133</v>
      </c>
      <c r="E32" s="89" t="s">
        <v>151</v>
      </c>
      <c r="F32" s="75" t="s">
        <v>114</v>
      </c>
      <c r="G32" s="76"/>
      <c r="H32" s="76"/>
    </row>
    <row r="33" spans="1:8">
      <c r="A33" s="71">
        <v>32</v>
      </c>
      <c r="B33" s="72" t="s">
        <v>41</v>
      </c>
      <c r="C33" s="73">
        <v>1808540</v>
      </c>
      <c r="D33" s="73" t="s">
        <v>133</v>
      </c>
      <c r="E33" s="88" t="s">
        <v>150</v>
      </c>
      <c r="F33" s="75" t="s">
        <v>115</v>
      </c>
      <c r="G33" s="76"/>
      <c r="H33" s="76"/>
    </row>
    <row r="34" spans="1:8" ht="27">
      <c r="A34" s="71">
        <v>33</v>
      </c>
      <c r="B34" s="72" t="s">
        <v>39</v>
      </c>
      <c r="C34" s="73">
        <v>2268310</v>
      </c>
      <c r="D34" s="73" t="s">
        <v>133</v>
      </c>
      <c r="E34" s="89" t="s">
        <v>151</v>
      </c>
      <c r="F34" s="75" t="s">
        <v>116</v>
      </c>
      <c r="G34" s="76"/>
      <c r="H34" s="76"/>
    </row>
    <row r="35" spans="1:8" ht="30">
      <c r="A35" s="71">
        <v>34</v>
      </c>
      <c r="B35" s="72" t="s">
        <v>142</v>
      </c>
      <c r="C35" s="73">
        <v>2019001552</v>
      </c>
      <c r="D35" s="73" t="s">
        <v>138</v>
      </c>
      <c r="E35" s="88" t="s">
        <v>150</v>
      </c>
      <c r="F35" s="75" t="s">
        <v>145</v>
      </c>
      <c r="G35" s="76"/>
      <c r="H35" s="76"/>
    </row>
    <row r="36" spans="1:8" ht="30">
      <c r="A36" s="71">
        <v>35</v>
      </c>
      <c r="B36" s="72" t="s">
        <v>141</v>
      </c>
      <c r="C36" s="73">
        <v>2018010717</v>
      </c>
      <c r="D36" s="73" t="s">
        <v>138</v>
      </c>
      <c r="E36" s="88" t="s">
        <v>150</v>
      </c>
      <c r="F36" s="75" t="s">
        <v>146</v>
      </c>
      <c r="G36" s="76"/>
      <c r="H36" s="76"/>
    </row>
    <row r="37" spans="1:8" ht="15" customHeight="1">
      <c r="A37" s="71">
        <v>36</v>
      </c>
      <c r="B37" s="72" t="s">
        <v>140</v>
      </c>
      <c r="C37" s="73">
        <v>2017000897</v>
      </c>
      <c r="D37" s="73" t="s">
        <v>138</v>
      </c>
      <c r="E37" s="88" t="s">
        <v>150</v>
      </c>
      <c r="F37" s="75" t="s">
        <v>137</v>
      </c>
      <c r="G37" s="76"/>
      <c r="H37" s="76"/>
    </row>
    <row r="38" spans="1:8">
      <c r="A38" s="71">
        <v>37</v>
      </c>
      <c r="B38" s="72" t="s">
        <v>143</v>
      </c>
      <c r="C38" s="81">
        <v>2016</v>
      </c>
      <c r="D38" s="73">
        <v>0</v>
      </c>
      <c r="E38" s="74" t="s">
        <v>144</v>
      </c>
      <c r="F38" s="75" t="s">
        <v>132</v>
      </c>
      <c r="G38" s="76"/>
      <c r="H38" s="76"/>
    </row>
    <row r="39" spans="1:8" ht="30">
      <c r="A39" s="71">
        <v>38</v>
      </c>
      <c r="B39" s="72" t="s">
        <v>139</v>
      </c>
      <c r="C39" s="81">
        <v>201511150278</v>
      </c>
      <c r="D39" s="73" t="s">
        <v>138</v>
      </c>
      <c r="E39" s="88" t="s">
        <v>150</v>
      </c>
      <c r="F39" s="75" t="s">
        <v>136</v>
      </c>
      <c r="G39" s="76"/>
      <c r="H39" s="76"/>
    </row>
    <row r="40" spans="1:8" ht="15.75">
      <c r="A40" s="59"/>
      <c r="B40" s="60"/>
      <c r="C40" s="61"/>
      <c r="D40" s="61"/>
      <c r="E40" s="62"/>
      <c r="F40" s="63"/>
      <c r="G40" s="64"/>
      <c r="H40" s="64"/>
    </row>
    <row r="42" spans="1:8" ht="30">
      <c r="B42" s="97" t="s">
        <v>124</v>
      </c>
      <c r="C42" s="97"/>
      <c r="D42" s="77"/>
      <c r="E42" s="86" t="s">
        <v>126</v>
      </c>
      <c r="F42" s="87" t="s">
        <v>120</v>
      </c>
      <c r="G42" s="87" t="s">
        <v>130</v>
      </c>
    </row>
    <row r="43" spans="1:8" ht="68.25" customHeight="1">
      <c r="B43" s="96" t="s">
        <v>121</v>
      </c>
      <c r="C43" s="96"/>
      <c r="D43" s="77"/>
      <c r="E43" s="74">
        <f>COUNTIF(D2:D39,"Docente")</f>
        <v>31</v>
      </c>
      <c r="F43" s="78" t="s">
        <v>134</v>
      </c>
      <c r="G43" s="83">
        <f>COUNTIF(E2:E39,"Presente")</f>
        <v>24</v>
      </c>
    </row>
    <row r="44" spans="1:8" ht="33.75">
      <c r="B44" s="96" t="s">
        <v>122</v>
      </c>
      <c r="C44" s="96"/>
      <c r="D44" s="77"/>
      <c r="E44" s="74">
        <f>COUNTIF(D2:D39,"Discente")</f>
        <v>4</v>
      </c>
      <c r="F44" s="78" t="s">
        <v>135</v>
      </c>
      <c r="G44" s="83">
        <f>COUNTIF(E35:E39,"Presente")</f>
        <v>4</v>
      </c>
    </row>
    <row r="45" spans="1:8" ht="71.25" customHeight="1">
      <c r="B45" s="96" t="s">
        <v>128</v>
      </c>
      <c r="C45" s="96"/>
      <c r="D45" s="77"/>
      <c r="E45" s="74">
        <f>COUNTIF(D2:D39,"tae")</f>
        <v>2</v>
      </c>
      <c r="F45" s="78" t="s">
        <v>131</v>
      </c>
      <c r="G45" s="83">
        <v>1</v>
      </c>
    </row>
    <row r="46" spans="1:8" ht="33.75" customHeight="1">
      <c r="B46" s="80"/>
      <c r="C46" s="77"/>
      <c r="D46" s="77"/>
      <c r="E46" s="74" t="s">
        <v>132</v>
      </c>
      <c r="F46" s="78" t="s">
        <v>129</v>
      </c>
      <c r="G46" s="83">
        <f>COUNTIF(E2:E39,"Falt. Just.")</f>
        <v>5</v>
      </c>
    </row>
    <row r="47" spans="1:8" ht="33.75">
      <c r="B47" s="79"/>
      <c r="C47" s="77"/>
      <c r="D47" s="77"/>
      <c r="E47" s="90">
        <f>SUM(E43+E44+E45)</f>
        <v>37</v>
      </c>
      <c r="F47" s="84" t="s">
        <v>152</v>
      </c>
      <c r="G47" s="85">
        <f>COUNTIF(E2:E39, "Afastado" )</f>
        <v>8</v>
      </c>
    </row>
    <row r="48" spans="1:8" ht="33.75" customHeight="1">
      <c r="B48" s="79"/>
      <c r="C48" s="77"/>
      <c r="D48" s="77"/>
      <c r="E48" s="92"/>
      <c r="F48" s="91" t="s">
        <v>127</v>
      </c>
      <c r="G48" s="83">
        <f>SUM(G43+G44+G45+G46)</f>
        <v>34</v>
      </c>
    </row>
    <row r="49" spans="5:7" ht="30.75" customHeight="1">
      <c r="E49" s="93" t="s">
        <v>153</v>
      </c>
      <c r="F49" s="94"/>
      <c r="G49" s="95">
        <f>COUNTIF(E2:E39,"Presente")/2+1</f>
        <v>13</v>
      </c>
    </row>
  </sheetData>
  <autoFilter ref="A1:H39"/>
  <mergeCells count="5">
    <mergeCell ref="E49:F49"/>
    <mergeCell ref="B45:C45"/>
    <mergeCell ref="B44:C44"/>
    <mergeCell ref="B43:C43"/>
    <mergeCell ref="B42:C42"/>
  </mergeCells>
  <pageMargins left="0.43307086614173229" right="0" top="2.204724409448819" bottom="0.78740157480314965" header="0.31496062992125984" footer="0.31496062992125984"/>
  <pageSetup paperSize="9" scale="84" orientation="landscape" horizontalDpi="4294967294" verticalDpi="4294967294" r:id="rId1"/>
  <headerFooter>
    <oddHeader>&amp;LImpresso em: 
&amp;D
&amp;T.&amp;C&amp;G
&amp;"Albertus MT,Regular"&amp;12LISTA DE PRESENÇA DA REUNIÃO ORDINÁRIA N. 81 - COLEGIADO/CCFARM (23/05/2019 - 5ª feira às 08:30) - Semana n. 21</oddHeader>
    <oddFooter>&amp;LFls. nº &amp;P de &amp;N&amp;CRod. Juscelino Kubitschek de Oliveira, Km 2 - Campus Marco Zero do Equador
Bloco da Reitoria - Caixa Postal 261 – Macapá/Amapá - CEP. 68.906-970
Fone: (096) 40092921 - home: www.unifap.br - e-mail: farmacia@unifap.br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"/>
  <sheetViews>
    <sheetView topLeftCell="A5" workbookViewId="0">
      <selection activeCell="B10" sqref="B10"/>
    </sheetView>
  </sheetViews>
  <sheetFormatPr defaultRowHeight="15"/>
  <cols>
    <col min="2" max="2" width="47.42578125" customWidth="1"/>
  </cols>
  <sheetData>
    <row r="5" spans="2:2" ht="120">
      <c r="B5" s="56" t="s">
        <v>123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ATA DE REUNIÃO</vt:lpstr>
      <vt:lpstr>Plan1</vt:lpstr>
      <vt:lpstr>EquipCCFARM18</vt:lpstr>
      <vt:lpstr>EquipCCFARM19</vt:lpstr>
      <vt:lpstr>EquipCCFARM19 (Colegiado)</vt:lpstr>
      <vt:lpstr>Plan3</vt:lpstr>
    </vt:vector>
  </TitlesOfParts>
  <LinksUpToDate>false</LinksUpToDate>
  <SharedDoc>false</SharedDoc>
  <HyperlinkBase>http://blog.arthurgouveia.com.br/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 de Reunião</dc:title>
  <dc:subject>Ata de Reunião</dc:subject>
  <dc:creator>Simoni Aquino;www.simoniaquino.com.br</dc:creator>
  <cp:keywords>Ata de Reunião</cp:keywords>
  <dc:description>Planilha para Ata de Reunião, desenvolvido por Simoni Aquino Soluções em Gestão de Pessoas (www.simoniaquino.com.br) - 30/09/2016</dc:description>
  <cp:lastModifiedBy>Marcos Silva Albuquerque</cp:lastModifiedBy>
  <cp:lastPrinted>2019-05-23T04:59:22Z</cp:lastPrinted>
  <dcterms:created xsi:type="dcterms:W3CDTF">2010-01-25T05:34:37Z</dcterms:created>
  <dcterms:modified xsi:type="dcterms:W3CDTF">2019-05-23T05:21:56Z</dcterms:modified>
  <cp:category>Gestão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ário">
    <vt:lpwstr>Simoni Aquino</vt:lpwstr>
  </property>
  <property fmtid="{D5CDD505-2E9C-101B-9397-08002B2CF9AE}" pid="3" name="Data da conclusão">
    <vt:filetime>2016-09-28T03:00:00Z</vt:filetime>
  </property>
  <property fmtid="{D5CDD505-2E9C-101B-9397-08002B2CF9AE}" pid="4" name="Caixa de correio">
    <vt:lpwstr>contato@simoniaquino.com.br</vt:lpwstr>
  </property>
  <property fmtid="{D5CDD505-2E9C-101B-9397-08002B2CF9AE}" pid="5" name="Referência">
    <vt:lpwstr>www.simoniaquino.com.br</vt:lpwstr>
  </property>
</Properties>
</file>