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1" sheetId="1" state="visible" r:id="rId2"/>
    <sheet name="Plan2" sheetId="2" state="visible" r:id="rId3"/>
    <sheet name="Plan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<sst xmlns="http://schemas.openxmlformats.org/spreadsheetml/2006/main" count="44" uniqueCount="44">
  <si>
    <t xml:space="preserve">Planilha (Mapa) de Cotações, justificativas e análise crítica de preços</t>
  </si>
  <si>
    <t xml:space="preserve">ITEM</t>
  </si>
  <si>
    <t xml:space="preserve">DESCRIÇÃO</t>
  </si>
  <si>
    <t xml:space="preserve">QUANT.</t>
  </si>
  <si>
    <t xml:space="preserve">UNID.</t>
  </si>
  <si>
    <t xml:space="preserve">CATMAT/CATSER</t>
  </si>
  <si>
    <t xml:space="preserve">COTAÇÃO</t>
  </si>
  <si>
    <t xml:space="preserve">RAZÃO SOCIAL </t>
  </si>
  <si>
    <t xml:space="preserve">CNPJ</t>
  </si>
  <si>
    <t xml:space="preserve">PARÂMETRO DE PESQUISA ¹</t>
  </si>
  <si>
    <t xml:space="preserve">DATA DA PESQUISA</t>
  </si>
  <si>
    <t xml:space="preserve">ITEM 01 (BINACIONAL)</t>
  </si>
  <si>
    <t xml:space="preserve">ITEM 02 (MAZAGÃO)</t>
  </si>
  <si>
    <t xml:space="preserve">VALOR TOTAL DO FORNECEDOR</t>
  </si>
  <si>
    <t xml:space="preserve">VALOR MÉDIO MENSAL - ITEM 01</t>
  </si>
  <si>
    <t xml:space="preserve">VALOR MÉDIO MENSAL - ITEM 02</t>
  </si>
  <si>
    <t xml:space="preserve">VALOR MÉDIO TOTAL - ITEM 01</t>
  </si>
  <si>
    <t xml:space="preserve">VALOR MÉDIO TOTAL - ITEM 02</t>
  </si>
  <si>
    <t xml:space="preserve">CONTRATAÇÃO EMERGENCIA DE SERVIÇO DE VIGILANCIA ARMADA PARA OS CAMPUS BINACIONAL E MAZAGÃO</t>
  </si>
  <si>
    <t xml:space="preserve">UND</t>
  </si>
  <si>
    <t xml:space="preserve">2401-5</t>
  </si>
  <si>
    <t xml:space="preserve">COTAÇÃO 1</t>
  </si>
  <si>
    <t xml:space="preserve">BELEM RIO SEGURANÇA LTDA</t>
  </si>
  <si>
    <t xml:space="preserve">17.433.496/0005-13</t>
  </si>
  <si>
    <t xml:space="preserve">COTAÇÃO 2</t>
  </si>
  <si>
    <t xml:space="preserve">
 O.S SERVIÇOS DE VIGILÂNCIA LTDA </t>
  </si>
  <si>
    <t xml:space="preserve">14.110.682/002-80</t>
  </si>
  <si>
    <t xml:space="preserve">COTAÇÃO 3</t>
  </si>
  <si>
    <t xml:space="preserve">
 BLINGEL VIGILÂNCIA E SEGURANÇA LTDA-EPP. </t>
  </si>
  <si>
    <t xml:space="preserve">22.901.747/0001-53</t>
  </si>
  <si>
    <t xml:space="preserve">VALOR TOTAL ESTIMADO (ITEM 01 + ITEM 02)</t>
  </si>
  <si>
    <t xml:space="preserve">VALOR DA MELHOR PROPOSTA (ITEM 01 + ITEM 02) - EMPRESA BELEM-RIO</t>
  </si>
  <si>
    <t xml:space="preserve">1) Art. 3, 5, 6 E 7º da IN 73/2020. No que coube                        Link p/ IN:     https://www.gov.br/compras/pt-br/acesso-a-informacao/legislacao/instrucoes-normativas/instrucao-normativa-seges-me-no-73-de-30-de-setembro-de-2022 </t>
  </si>
  <si>
    <t xml:space="preserve">ANÁLISE CRÍTICA DE VALORES ORÇADOS</t>
  </si>
  <si>
    <r>
      <rPr>
        <b val="true"/>
        <sz val="10"/>
        <color rgb="FF000000"/>
        <rFont val="Calibri"/>
        <family val="2"/>
        <charset val="1"/>
      </rPr>
      <t xml:space="preserve">A) </t>
    </r>
    <r>
      <rPr>
        <sz val="10"/>
        <color rgb="FF000000"/>
        <rFont val="Calibri"/>
        <family val="2"/>
        <charset val="1"/>
      </rPr>
      <t xml:space="preserve">Alguma cotação foi desconsiderada por ser julgada com valor inexequível, inconsistente ou excessivamente elevado?    </t>
    </r>
    <r>
      <rPr>
        <b val="true"/>
        <sz val="10"/>
        <color rgb="FF000000"/>
        <rFont val="Calibri"/>
        <family val="2"/>
        <charset val="1"/>
      </rPr>
      <t xml:space="preserve">SIM </t>
    </r>
    <r>
      <rPr>
        <sz val="10"/>
        <color rgb="FF000000"/>
        <rFont val="Calibri"/>
        <family val="2"/>
        <charset val="1"/>
      </rPr>
      <t xml:space="preserve">(  )        </t>
    </r>
    <r>
      <rPr>
        <b val="true"/>
        <sz val="10"/>
        <color rgb="FF000000"/>
        <rFont val="Calibri"/>
        <family val="2"/>
        <charset val="1"/>
      </rPr>
      <t xml:space="preserve">NÃO </t>
    </r>
    <r>
      <rPr>
        <sz val="10"/>
        <color rgb="FF000000"/>
        <rFont val="Calibri"/>
        <family val="2"/>
        <charset val="1"/>
      </rPr>
      <t xml:space="preserve">( x )</t>
    </r>
  </si>
  <si>
    <r>
      <rPr>
        <b val="true"/>
        <sz val="10"/>
        <color rgb="FF000000"/>
        <rFont val="Calibri"/>
        <family val="2"/>
        <charset val="1"/>
      </rPr>
      <t xml:space="preserve">B) </t>
    </r>
    <r>
      <rPr>
        <sz val="10"/>
        <color rgb="FF000000"/>
        <rFont val="Calibri"/>
        <family val="2"/>
        <charset val="1"/>
      </rPr>
      <t xml:space="preserve">Cite os itens que tiveram valores enquadrados no item acima (valor inexequível, inconsistente, etc) : </t>
    </r>
    <r>
      <rPr>
        <b val="true"/>
        <sz val="10"/>
        <color rgb="FF000000"/>
        <rFont val="Calibri"/>
        <family val="2"/>
        <charset val="1"/>
      </rPr>
      <t xml:space="preserve">Não houve</t>
    </r>
  </si>
  <si>
    <r>
      <rPr>
        <b val="true"/>
        <sz val="10"/>
        <color rgb="FF000000"/>
        <rFont val="Calibri"/>
        <family val="2"/>
        <charset val="1"/>
      </rPr>
      <t xml:space="preserve">C) </t>
    </r>
    <r>
      <rPr>
        <sz val="10"/>
        <color rgb="FF000000"/>
        <rFont val="Calibri"/>
        <family val="2"/>
        <charset val="1"/>
      </rPr>
      <t xml:space="preserve">Cite o(s) item(ns) e descreva os critérios fundamentados utilizados para desconsideração dos valores inexequíveis, inconsistentes ou excessivamente elevados: </t>
    </r>
    <r>
      <rPr>
        <b val="true"/>
        <sz val="10"/>
        <color rgb="FF000000"/>
        <rFont val="Calibri"/>
        <family val="2"/>
        <charset val="1"/>
      </rPr>
      <t xml:space="preserve">Não houve.</t>
    </r>
  </si>
  <si>
    <r>
      <rPr>
        <b val="true"/>
        <sz val="10"/>
        <color rgb="FF000000"/>
        <rFont val="Calibri"/>
        <family val="2"/>
        <charset val="1"/>
      </rPr>
      <t xml:space="preserve">D) </t>
    </r>
    <r>
      <rPr>
        <sz val="10"/>
        <color rgb="FF000000"/>
        <rFont val="Calibri"/>
        <family val="2"/>
        <charset val="1"/>
      </rPr>
      <t xml:space="preserve">Os valores obtidos na pesquisa foram avaliados criticamente, no sentido de que suas médias não apresentam grandes variações, não comprometendo a estimativa do preço de referência, representando de forma satisfatória os preços praticados no mercado? </t>
    </r>
    <r>
      <rPr>
        <b val="true"/>
        <sz val="10"/>
        <color rgb="FF000000"/>
        <rFont val="Calibri"/>
        <family val="2"/>
        <charset val="1"/>
      </rPr>
      <t xml:space="preserve">SIM </t>
    </r>
    <r>
      <rPr>
        <sz val="10"/>
        <color rgb="FF000000"/>
        <rFont val="Calibri"/>
        <family val="2"/>
        <charset val="1"/>
      </rPr>
      <t xml:space="preserve">(X ) ( ) </t>
    </r>
    <r>
      <rPr>
        <b val="true"/>
        <sz val="10"/>
        <color rgb="FF000000"/>
        <rFont val="Calibri"/>
        <family val="2"/>
        <charset val="1"/>
      </rPr>
      <t xml:space="preserve">NÃO</t>
    </r>
  </si>
  <si>
    <r>
      <rPr>
        <b val="true"/>
        <sz val="10"/>
        <color rgb="FF000000"/>
        <rFont val="Calibri"/>
        <family val="2"/>
        <charset val="1"/>
      </rPr>
      <t xml:space="preserve">E) Outras informações relacionadas as cotações</t>
    </r>
    <r>
      <rPr>
        <sz val="10"/>
        <color rgb="FF000000"/>
        <rFont val="Calibri"/>
        <family val="2"/>
        <charset val="1"/>
      </rPr>
      <t xml:space="preserve">: As cotações utilizadas para determinar o preço de referencia, estão próximos, não interferindo a maior ou a menor na media dos preços e obedeceram as convenções coletivas de trabalho em vigencia para o Estado do Amapá para a categoria vigilante. Foram enviados pedidos de cotação para sete empresas diferentes( inserir omes das empresas), no entanto, somente as três empresas acima descritas encaminharam proposta no prazo.  A empresa que apresentou a melhor proposta foi a </t>
    </r>
    <r>
      <rPr>
        <b val="true"/>
        <sz val="10"/>
        <color rgb="FF000000"/>
        <rFont val="Calibri"/>
        <family val="2"/>
        <charset val="1"/>
      </rPr>
      <t xml:space="preserve">empresa Belém-Rio, com valor valor de R$ 575.796,96 para o item 01 (Campus Binacional), R$ 191.932,32 para o item 02 (Campus Mazagão) e o valor total de R$ 767.729,28</t>
    </r>
    <r>
      <rPr>
        <sz val="10"/>
        <color rgb="FF000000"/>
        <rFont val="Calibri"/>
        <family val="2"/>
        <charset val="1"/>
      </rPr>
      <t xml:space="preserve">. A coleta de preços foi realizada exclusivamente junto aos prestadores de serviços na cidade de Macapá por meio eletronico via e-mail, tendo como referencia o Estudo Técnico Preliminar e o Termo de Referencia, conforme documentos comprobatórios anexos aos autos desse processo. Em comparação de preços, a proposta da empresa detentora do menor preço, está abaixo do preço médio de referencia estimado. Por se tratar de contração emergencia pelo menor preço, não foi utilizado nem um modelo matemático para definição do preços, mas tão somente a análise da planilha de formação de preço. O prazo máximo de vigência de contrato utilizado foi seis meses (180 dias).</t>
    </r>
  </si>
  <si>
    <t xml:space="preserve">Responsável pela Pesquisa de Preços:</t>
  </si>
  <si>
    <t xml:space="preserve">Marcus Luis Santos de Assis  SIAPE º 2127845</t>
  </si>
  <si>
    <t xml:space="preserve">Declaro para todos os fins de direito, que realizei pesquisa de preços para futura aquisição/contratação dos itens presentes neste processo licitatório, que o preço de referência foi formado nos ditames da INSTRUÇÃO NORMATIVA SEGES/ME Nº 65/2021, conforme o artigo 5º e seus incisos, devidamente apontados na planilha acima.</t>
  </si>
  <si>
    <t xml:space="preserve">Assim, afirmo que me responsabilizo pelo levantamento dos preços de acordo com a descrição dos itens.</t>
  </si>
  <si>
    <t xml:space="preserve">Data: 20/10/2023</t>
  </si>
</sst>
</file>

<file path=xl/styles.xml><?xml version="1.0" encoding="utf-8"?>
<styleSheet xmlns="http://schemas.openxmlformats.org/spreadsheetml/2006/main">
  <numFmts count="3">
    <numFmt numFmtId="164" formatCode="General"/>
    <numFmt numFmtId="165" formatCode="d/m/yyyy"/>
    <numFmt numFmtId="166" formatCode="_-&quot;R$ &quot;* #,##0.00_-;&quot;-R$ &quot;* #,##0.00_-;_-&quot;R$ &quot;* \-??_-;_-@_-"/>
  </numFmts>
  <fonts count="11">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0"/>
      <color rgb="FF000000"/>
      <name val="Calibri"/>
      <family val="2"/>
      <charset val="1"/>
    </font>
    <font>
      <sz val="10"/>
      <color rgb="FF000000"/>
      <name val="Calibri"/>
      <family val="2"/>
      <charset val="1"/>
    </font>
    <font>
      <sz val="12"/>
      <name val="Arial"/>
      <family val="0"/>
      <charset val="1"/>
    </font>
    <font>
      <sz val="12"/>
      <color rgb="FF000000"/>
      <name val="Arial"/>
      <family val="2"/>
      <charset val="1"/>
    </font>
    <font>
      <b val="true"/>
      <sz val="10"/>
      <color rgb="FFFFFFFF"/>
      <name val="Calibri"/>
      <family val="2"/>
      <charset val="1"/>
    </font>
    <font>
      <sz val="10"/>
      <color rgb="FF000000"/>
      <name val="Times New Roman"/>
      <family val="1"/>
      <charset val="1"/>
    </font>
  </fonts>
  <fills count="4">
    <fill>
      <patternFill patternType="none"/>
    </fill>
    <fill>
      <patternFill patternType="gray125"/>
    </fill>
    <fill>
      <patternFill patternType="solid">
        <fgColor rgb="FFBFBFBF"/>
        <bgColor rgb="FFCCCCFF"/>
      </patternFill>
    </fill>
    <fill>
      <patternFill patternType="solid">
        <fgColor rgb="FF000000"/>
        <bgColor rgb="FF00330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medium"/>
      <top style="medium"/>
      <bottom style="medium"/>
      <diagonal/>
    </border>
    <border diagonalUp="false" diagonalDown="false">
      <left/>
      <right/>
      <top style="medium"/>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5" fontId="6" fillId="0" borderId="1" xfId="0" applyFont="true" applyBorder="true" applyAlignment="true" applyProtection="false">
      <alignment horizontal="general" vertical="center" textRotation="0" wrapText="false" indent="0" shrinkToFit="false"/>
      <protection locked="true" hidden="false"/>
    </xf>
    <xf numFmtId="166" fontId="6" fillId="0" borderId="1" xfId="17" applyFont="true" applyBorder="true" applyAlignment="true" applyProtection="true">
      <alignment horizontal="right" vertical="center" textRotation="0" wrapText="false" indent="0" shrinkToFit="false"/>
      <protection locked="true" hidden="false"/>
    </xf>
    <xf numFmtId="166" fontId="6" fillId="0" borderId="2" xfId="17"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5" fontId="6" fillId="0" borderId="1" xfId="0" applyFont="true" applyBorder="true" applyAlignment="false" applyProtection="false">
      <alignment horizontal="general" vertical="bottom" textRotation="0" wrapText="false" indent="0" shrinkToFit="false"/>
      <protection locked="true" hidden="false"/>
    </xf>
    <xf numFmtId="166" fontId="6" fillId="0" borderId="1" xfId="17" applyFont="true" applyBorder="true" applyAlignment="true" applyProtection="true">
      <alignment horizontal="right" vertical="bottom" textRotation="0" wrapText="fals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5" fontId="6" fillId="0" borderId="2" xfId="0" applyFont="true" applyBorder="true" applyAlignment="false" applyProtection="false">
      <alignment horizontal="general" vertical="bottom" textRotation="0" wrapText="false" indent="0" shrinkToFit="false"/>
      <protection locked="true" hidden="false"/>
    </xf>
    <xf numFmtId="166" fontId="6" fillId="0" borderId="2" xfId="17" applyFont="true" applyBorder="true" applyAlignment="true" applyProtection="true">
      <alignment horizontal="right" vertical="bottom"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6" fontId="5" fillId="0"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gov.br/compras/pt-br/acesso-a-informacao/legislacao/instrucoes-normativas/instrucao-normativa-seges-me-no-73-de-30-de-setembro-de-2022"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6:R27"/>
  <sheetViews>
    <sheetView showFormulas="false" showGridLines="true" showRowColHeaders="true" showZeros="true" rightToLeft="false" tabSelected="true" showOutlineSymbols="true" defaultGridColor="true" view="normal" topLeftCell="A4" colorId="64" zoomScale="90" zoomScaleNormal="90" zoomScalePageLayoutView="100" workbookViewId="0">
      <selection pane="topLeft" activeCell="A17" activeCellId="0" sqref="A17"/>
    </sheetView>
  </sheetViews>
  <sheetFormatPr defaultColWidth="8.6953125" defaultRowHeight="15" zeroHeight="false" outlineLevelRow="0" outlineLevelCol="0"/>
  <cols>
    <col collapsed="false" customWidth="true" hidden="false" outlineLevel="0" max="2" min="2" style="0" width="23.87"/>
    <col collapsed="false" customWidth="true" hidden="false" outlineLevel="0" max="3" min="3" style="0" width="11.86"/>
    <col collapsed="false" customWidth="true" hidden="false" outlineLevel="0" max="5" min="5" style="0" width="9.29"/>
    <col collapsed="false" customWidth="true" hidden="false" outlineLevel="0" max="6" min="6" style="0" width="14.01"/>
    <col collapsed="false" customWidth="true" hidden="false" outlineLevel="0" max="7" min="7" style="0" width="27.63"/>
    <col collapsed="false" customWidth="true" hidden="false" outlineLevel="0" max="8" min="8" style="0" width="19.3"/>
    <col collapsed="false" customWidth="true" hidden="false" outlineLevel="0" max="9" min="9" style="0" width="14.69"/>
    <col collapsed="false" customWidth="true" hidden="false" outlineLevel="0" max="10" min="10" style="0" width="15.71"/>
    <col collapsed="false" customWidth="true" hidden="false" outlineLevel="0" max="11" min="11" style="0" width="15"/>
    <col collapsed="false" customWidth="true" hidden="false" outlineLevel="0" max="12" min="12" style="0" width="15.71"/>
    <col collapsed="false" customWidth="true" hidden="false" outlineLevel="0" max="13" min="13" style="0" width="17.29"/>
    <col collapsed="false" customWidth="true" hidden="false" outlineLevel="0" max="14" min="14" style="0" width="18.42"/>
    <col collapsed="false" customWidth="true" hidden="false" outlineLevel="0" max="16" min="15" style="0" width="18.13"/>
    <col collapsed="false" customWidth="true" hidden="false" outlineLevel="0" max="17" min="17" style="0" width="17.59"/>
  </cols>
  <sheetData>
    <row r="6" customFormat="false" ht="15" hidden="false" customHeight="false" outlineLevel="0" collapsed="false">
      <c r="B6" s="1" t="s">
        <v>0</v>
      </c>
      <c r="C6" s="1"/>
      <c r="D6" s="1"/>
      <c r="E6" s="1"/>
      <c r="F6" s="1"/>
      <c r="G6" s="1"/>
      <c r="H6" s="1"/>
      <c r="I6" s="1"/>
      <c r="J6" s="1"/>
      <c r="K6" s="1"/>
      <c r="L6" s="1"/>
      <c r="M6" s="1"/>
      <c r="N6" s="1"/>
      <c r="O6" s="1"/>
      <c r="P6" s="1"/>
      <c r="Q6" s="1"/>
      <c r="R6" s="2"/>
    </row>
    <row r="7" customFormat="false" ht="25.5" hidden="false" customHeight="false" outlineLevel="0" collapsed="false">
      <c r="A7" s="3" t="s">
        <v>1</v>
      </c>
      <c r="B7" s="3" t="s">
        <v>2</v>
      </c>
      <c r="C7" s="3" t="s">
        <v>3</v>
      </c>
      <c r="D7" s="3" t="s">
        <v>4</v>
      </c>
      <c r="E7" s="4" t="s">
        <v>5</v>
      </c>
      <c r="F7" s="3" t="s">
        <v>6</v>
      </c>
      <c r="G7" s="3" t="s">
        <v>7</v>
      </c>
      <c r="H7" s="3" t="s">
        <v>8</v>
      </c>
      <c r="I7" s="4" t="s">
        <v>9</v>
      </c>
      <c r="J7" s="4" t="s">
        <v>10</v>
      </c>
      <c r="K7" s="4" t="s">
        <v>11</v>
      </c>
      <c r="L7" s="4" t="s">
        <v>12</v>
      </c>
      <c r="M7" s="4" t="s">
        <v>13</v>
      </c>
      <c r="N7" s="4" t="s">
        <v>14</v>
      </c>
      <c r="O7" s="4" t="s">
        <v>15</v>
      </c>
      <c r="P7" s="4" t="s">
        <v>16</v>
      </c>
      <c r="Q7" s="4" t="s">
        <v>17</v>
      </c>
    </row>
    <row r="8" customFormat="false" ht="32.25" hidden="false" customHeight="true" outlineLevel="0" collapsed="false">
      <c r="A8" s="5" t="n">
        <v>1</v>
      </c>
      <c r="B8" s="6" t="s">
        <v>18</v>
      </c>
      <c r="C8" s="5" t="n">
        <v>1</v>
      </c>
      <c r="D8" s="5" t="s">
        <v>19</v>
      </c>
      <c r="E8" s="5" t="s">
        <v>20</v>
      </c>
      <c r="F8" s="7" t="s">
        <v>21</v>
      </c>
      <c r="G8" s="8" t="s">
        <v>22</v>
      </c>
      <c r="H8" s="7" t="s">
        <v>23</v>
      </c>
      <c r="I8" s="7"/>
      <c r="J8" s="9" t="n">
        <v>45203</v>
      </c>
      <c r="K8" s="10" t="n">
        <v>575796.96</v>
      </c>
      <c r="L8" s="10" t="n">
        <v>191932.32</v>
      </c>
      <c r="M8" s="10" t="n">
        <v>767729.28</v>
      </c>
      <c r="N8" s="11" t="n">
        <f aca="false">((K8+K9+K10)/3)/6</f>
        <v>102148.73</v>
      </c>
      <c r="O8" s="11" t="n">
        <f aca="false">((L8+L9+L10)/3)/6</f>
        <v>34049.5766666667</v>
      </c>
      <c r="P8" s="11" t="n">
        <f aca="false">N8*6</f>
        <v>612892.38</v>
      </c>
      <c r="Q8" s="11" t="n">
        <f aca="false">O8*6</f>
        <v>204297.46</v>
      </c>
    </row>
    <row r="9" customFormat="false" ht="31.5" hidden="false" customHeight="true" outlineLevel="0" collapsed="false">
      <c r="A9" s="5"/>
      <c r="B9" s="6"/>
      <c r="C9" s="5"/>
      <c r="D9" s="5"/>
      <c r="E9" s="5"/>
      <c r="F9" s="12" t="s">
        <v>24</v>
      </c>
      <c r="G9" s="13" t="s">
        <v>25</v>
      </c>
      <c r="H9" s="12" t="s">
        <v>26</v>
      </c>
      <c r="I9" s="12"/>
      <c r="J9" s="14" t="n">
        <v>45203</v>
      </c>
      <c r="K9" s="15" t="n">
        <v>577953.54</v>
      </c>
      <c r="L9" s="15" t="n">
        <v>192651.18</v>
      </c>
      <c r="M9" s="15" t="n">
        <v>770604.72</v>
      </c>
      <c r="N9" s="11"/>
      <c r="O9" s="11"/>
      <c r="P9" s="11"/>
      <c r="Q9" s="11"/>
    </row>
    <row r="10" customFormat="false" ht="31.5" hidden="false" customHeight="true" outlineLevel="0" collapsed="false">
      <c r="A10" s="5"/>
      <c r="B10" s="6"/>
      <c r="C10" s="5"/>
      <c r="D10" s="5"/>
      <c r="E10" s="5"/>
      <c r="F10" s="16" t="s">
        <v>27</v>
      </c>
      <c r="G10" s="17" t="s">
        <v>28</v>
      </c>
      <c r="H10" s="16" t="s">
        <v>29</v>
      </c>
      <c r="I10" s="16"/>
      <c r="J10" s="18" t="n">
        <v>45203</v>
      </c>
      <c r="K10" s="19" t="n">
        <v>684926.64</v>
      </c>
      <c r="L10" s="19" t="n">
        <v>228308.88</v>
      </c>
      <c r="M10" s="19" t="n">
        <v>913235.52</v>
      </c>
      <c r="N10" s="11"/>
      <c r="O10" s="11"/>
      <c r="P10" s="11"/>
      <c r="Q10" s="11"/>
    </row>
    <row r="11" customFormat="false" ht="15.75" hidden="false" customHeight="false" outlineLevel="0" collapsed="false">
      <c r="A11" s="20" t="s">
        <v>30</v>
      </c>
      <c r="B11" s="20"/>
      <c r="C11" s="20"/>
      <c r="D11" s="20"/>
      <c r="E11" s="20"/>
      <c r="F11" s="20"/>
      <c r="G11" s="20"/>
      <c r="H11" s="20"/>
      <c r="I11" s="20"/>
      <c r="J11" s="20"/>
      <c r="K11" s="20"/>
      <c r="L11" s="20"/>
      <c r="M11" s="20"/>
      <c r="N11" s="20"/>
      <c r="O11" s="20"/>
      <c r="P11" s="21" t="n">
        <f aca="false">P8+Q8</f>
        <v>817189.84</v>
      </c>
      <c r="Q11" s="21"/>
    </row>
    <row r="12" customFormat="false" ht="15.75" hidden="false" customHeight="false" outlineLevel="0" collapsed="false">
      <c r="A12" s="20" t="s">
        <v>31</v>
      </c>
      <c r="B12" s="20"/>
      <c r="C12" s="20"/>
      <c r="D12" s="20"/>
      <c r="E12" s="20"/>
      <c r="F12" s="20"/>
      <c r="G12" s="20"/>
      <c r="H12" s="20"/>
      <c r="I12" s="20"/>
      <c r="J12" s="20"/>
      <c r="K12" s="20"/>
      <c r="L12" s="20"/>
      <c r="M12" s="20"/>
      <c r="N12" s="20"/>
      <c r="O12" s="20"/>
      <c r="P12" s="21" t="n">
        <f aca="false">M8</f>
        <v>767729.28</v>
      </c>
      <c r="Q12" s="21"/>
    </row>
    <row r="13" customFormat="false" ht="13.8" hidden="false" customHeight="false" outlineLevel="0" collapsed="false">
      <c r="A13" s="22" t="s">
        <v>32</v>
      </c>
      <c r="B13" s="22"/>
      <c r="C13" s="22"/>
      <c r="D13" s="22"/>
      <c r="E13" s="22"/>
      <c r="F13" s="22"/>
      <c r="G13" s="22"/>
      <c r="H13" s="22"/>
      <c r="I13" s="22"/>
      <c r="J13" s="22"/>
      <c r="K13" s="22"/>
      <c r="L13" s="22"/>
      <c r="M13" s="22"/>
      <c r="N13" s="22"/>
      <c r="O13" s="22"/>
      <c r="P13" s="22"/>
      <c r="Q13" s="22"/>
    </row>
    <row r="14" customFormat="false" ht="15" hidden="false" customHeight="false" outlineLevel="0" collapsed="false">
      <c r="A14" s="23"/>
      <c r="B14" s="23"/>
      <c r="C14" s="23"/>
      <c r="D14" s="23"/>
      <c r="E14" s="23"/>
      <c r="F14" s="23"/>
      <c r="G14" s="23"/>
      <c r="H14" s="23"/>
      <c r="I14" s="23"/>
      <c r="J14" s="23"/>
      <c r="K14" s="23"/>
      <c r="L14" s="23"/>
      <c r="M14" s="23"/>
      <c r="N14" s="23"/>
      <c r="O14" s="23"/>
      <c r="P14" s="23"/>
      <c r="Q14" s="23"/>
    </row>
    <row r="15" customFormat="false" ht="15" hidden="false" customHeight="false" outlineLevel="0" collapsed="false">
      <c r="A15" s="23"/>
      <c r="B15" s="23"/>
      <c r="C15" s="23"/>
      <c r="D15" s="23"/>
      <c r="E15" s="23"/>
      <c r="F15" s="23"/>
      <c r="G15" s="23"/>
      <c r="H15" s="23"/>
      <c r="I15" s="23"/>
      <c r="J15" s="23"/>
      <c r="K15" s="23"/>
      <c r="L15" s="23"/>
      <c r="M15" s="23"/>
      <c r="N15" s="23"/>
      <c r="O15" s="23"/>
      <c r="P15" s="23"/>
      <c r="Q15" s="23"/>
    </row>
    <row r="16" customFormat="false" ht="15" hidden="false" customHeight="true" outlineLevel="0" collapsed="false">
      <c r="A16" s="24" t="s">
        <v>33</v>
      </c>
      <c r="B16" s="24"/>
      <c r="C16" s="24"/>
      <c r="D16" s="24"/>
      <c r="E16" s="24"/>
      <c r="F16" s="24"/>
      <c r="G16" s="24"/>
      <c r="H16" s="24"/>
      <c r="I16" s="24"/>
      <c r="J16" s="24"/>
      <c r="K16" s="24"/>
      <c r="L16" s="24"/>
      <c r="M16" s="24"/>
      <c r="N16" s="24"/>
      <c r="O16" s="24"/>
      <c r="P16" s="24"/>
      <c r="Q16" s="24"/>
    </row>
    <row r="17" customFormat="false" ht="22.5" hidden="false" customHeight="true" outlineLevel="0" collapsed="false">
      <c r="A17" s="25" t="s">
        <v>34</v>
      </c>
      <c r="B17" s="25"/>
      <c r="C17" s="25"/>
      <c r="D17" s="25"/>
      <c r="E17" s="25"/>
      <c r="F17" s="25"/>
      <c r="G17" s="25"/>
      <c r="H17" s="25"/>
      <c r="I17" s="25"/>
      <c r="J17" s="25"/>
      <c r="K17" s="25"/>
      <c r="L17" s="25"/>
      <c r="M17" s="25"/>
      <c r="N17" s="25"/>
      <c r="O17" s="25"/>
      <c r="P17" s="25"/>
      <c r="Q17" s="25"/>
    </row>
    <row r="18" customFormat="false" ht="22.5" hidden="false" customHeight="true" outlineLevel="0" collapsed="false">
      <c r="A18" s="25" t="s">
        <v>35</v>
      </c>
      <c r="B18" s="25"/>
      <c r="C18" s="25"/>
      <c r="D18" s="25"/>
      <c r="E18" s="25"/>
      <c r="F18" s="25"/>
      <c r="G18" s="25"/>
      <c r="H18" s="25"/>
      <c r="I18" s="25"/>
      <c r="J18" s="25"/>
      <c r="K18" s="25"/>
      <c r="L18" s="25"/>
      <c r="M18" s="25"/>
      <c r="N18" s="25"/>
      <c r="O18" s="25"/>
      <c r="P18" s="25"/>
      <c r="Q18" s="25"/>
    </row>
    <row r="19" customFormat="false" ht="67.5" hidden="false" customHeight="true" outlineLevel="0" collapsed="false">
      <c r="A19" s="25" t="s">
        <v>36</v>
      </c>
      <c r="B19" s="25"/>
      <c r="C19" s="25"/>
      <c r="D19" s="25"/>
      <c r="E19" s="25"/>
      <c r="F19" s="25"/>
      <c r="G19" s="25"/>
      <c r="H19" s="25"/>
      <c r="I19" s="25"/>
      <c r="J19" s="25"/>
      <c r="K19" s="25"/>
      <c r="L19" s="25"/>
      <c r="M19" s="25"/>
      <c r="N19" s="25"/>
      <c r="O19" s="25"/>
      <c r="P19" s="25"/>
      <c r="Q19" s="25"/>
    </row>
    <row r="20" customFormat="false" ht="33.75" hidden="false" customHeight="true" outlineLevel="0" collapsed="false">
      <c r="A20" s="25" t="s">
        <v>37</v>
      </c>
      <c r="B20" s="25"/>
      <c r="C20" s="25"/>
      <c r="D20" s="25"/>
      <c r="E20" s="25"/>
      <c r="F20" s="25"/>
      <c r="G20" s="25"/>
      <c r="H20" s="25"/>
      <c r="I20" s="25"/>
      <c r="J20" s="25"/>
      <c r="K20" s="25"/>
      <c r="L20" s="25"/>
      <c r="M20" s="25"/>
      <c r="N20" s="25"/>
      <c r="O20" s="25"/>
      <c r="P20" s="25"/>
      <c r="Q20" s="25"/>
    </row>
    <row r="21" customFormat="false" ht="93" hidden="false" customHeight="true" outlineLevel="0" collapsed="false">
      <c r="A21" s="25" t="s">
        <v>38</v>
      </c>
      <c r="B21" s="25"/>
      <c r="C21" s="25"/>
      <c r="D21" s="25"/>
      <c r="E21" s="25"/>
      <c r="F21" s="25"/>
      <c r="G21" s="25"/>
      <c r="H21" s="25"/>
      <c r="I21" s="25"/>
      <c r="J21" s="25"/>
      <c r="K21" s="25"/>
      <c r="L21" s="25"/>
      <c r="M21" s="25"/>
      <c r="N21" s="25"/>
      <c r="O21" s="25"/>
      <c r="P21" s="25"/>
      <c r="Q21" s="25"/>
    </row>
    <row r="22" customFormat="false" ht="15" hidden="false" customHeight="true" outlineLevel="0" collapsed="false">
      <c r="A22" s="25" t="s">
        <v>39</v>
      </c>
      <c r="B22" s="25"/>
      <c r="C22" s="25"/>
      <c r="D22" s="26" t="s">
        <v>40</v>
      </c>
      <c r="E22" s="26"/>
      <c r="F22" s="26"/>
      <c r="G22" s="26"/>
      <c r="H22" s="26"/>
      <c r="I22" s="27"/>
      <c r="J22" s="27"/>
      <c r="K22" s="27"/>
      <c r="L22" s="27"/>
      <c r="M22" s="27"/>
      <c r="N22" s="27"/>
      <c r="O22" s="27"/>
      <c r="P22" s="27"/>
      <c r="Q22" s="27"/>
    </row>
    <row r="23" customFormat="false" ht="15" hidden="false" customHeight="false" outlineLevel="0" collapsed="false">
      <c r="A23" s="25"/>
      <c r="B23" s="25"/>
      <c r="C23" s="25"/>
      <c r="D23" s="26"/>
      <c r="E23" s="26"/>
      <c r="F23" s="26"/>
      <c r="G23" s="26"/>
      <c r="H23" s="26"/>
      <c r="I23" s="27"/>
      <c r="J23" s="27"/>
      <c r="K23" s="27"/>
      <c r="L23" s="27"/>
      <c r="M23" s="27"/>
      <c r="N23" s="27"/>
      <c r="O23" s="27"/>
      <c r="P23" s="27"/>
      <c r="Q23" s="27"/>
    </row>
    <row r="24" customFormat="false" ht="15.75" hidden="false" customHeight="true" outlineLevel="0" collapsed="false">
      <c r="A24" s="25"/>
      <c r="B24" s="25"/>
      <c r="C24" s="25"/>
      <c r="D24" s="27"/>
      <c r="E24" s="27"/>
      <c r="F24" s="27"/>
      <c r="G24" s="27"/>
      <c r="H24" s="27"/>
      <c r="I24" s="27"/>
      <c r="J24" s="27"/>
      <c r="K24" s="27"/>
      <c r="L24" s="27"/>
      <c r="M24" s="27"/>
      <c r="N24" s="27"/>
      <c r="O24" s="27"/>
      <c r="P24" s="27"/>
      <c r="Q24" s="27"/>
    </row>
    <row r="25" customFormat="false" ht="45" hidden="false" customHeight="true" outlineLevel="0" collapsed="false">
      <c r="A25" s="28" t="s">
        <v>41</v>
      </c>
      <c r="B25" s="28"/>
      <c r="C25" s="28"/>
      <c r="D25" s="28"/>
      <c r="E25" s="28"/>
      <c r="F25" s="28"/>
      <c r="G25" s="28"/>
      <c r="H25" s="28"/>
      <c r="I25" s="28"/>
      <c r="J25" s="28"/>
      <c r="K25" s="28"/>
      <c r="L25" s="28"/>
      <c r="M25" s="28"/>
      <c r="N25" s="28"/>
      <c r="O25" s="28"/>
      <c r="P25" s="28"/>
      <c r="Q25" s="28"/>
    </row>
    <row r="26" customFormat="false" ht="22.5" hidden="false" customHeight="true" outlineLevel="0" collapsed="false">
      <c r="A26" s="28" t="s">
        <v>42</v>
      </c>
      <c r="B26" s="28"/>
      <c r="C26" s="28"/>
      <c r="D26" s="28"/>
      <c r="E26" s="28"/>
      <c r="F26" s="28"/>
      <c r="G26" s="28"/>
      <c r="H26" s="28"/>
      <c r="I26" s="28"/>
      <c r="J26" s="28"/>
      <c r="K26" s="28"/>
      <c r="L26" s="28"/>
      <c r="M26" s="28"/>
      <c r="N26" s="28"/>
      <c r="O26" s="28"/>
      <c r="P26" s="28"/>
      <c r="Q26" s="28"/>
    </row>
    <row r="27" customFormat="false" ht="13.8" hidden="false" customHeight="true" outlineLevel="0" collapsed="false">
      <c r="A27" s="25" t="s">
        <v>43</v>
      </c>
      <c r="B27" s="25"/>
      <c r="C27" s="25"/>
      <c r="D27" s="25"/>
      <c r="E27" s="25"/>
      <c r="F27" s="25"/>
      <c r="G27" s="25"/>
      <c r="H27" s="25"/>
      <c r="I27" s="25"/>
      <c r="J27" s="25"/>
      <c r="K27" s="25"/>
      <c r="L27" s="25"/>
      <c r="M27" s="25"/>
      <c r="N27" s="25"/>
      <c r="O27" s="25"/>
      <c r="P27" s="25"/>
      <c r="Q27" s="25"/>
    </row>
  </sheetData>
  <mergeCells count="32">
    <mergeCell ref="B6:Q6"/>
    <mergeCell ref="A8:A10"/>
    <mergeCell ref="B8:B10"/>
    <mergeCell ref="C8:C10"/>
    <mergeCell ref="D8:D10"/>
    <mergeCell ref="E8:E10"/>
    <mergeCell ref="N8:N10"/>
    <mergeCell ref="O8:O10"/>
    <mergeCell ref="P8:P10"/>
    <mergeCell ref="Q8:Q10"/>
    <mergeCell ref="A11:O11"/>
    <mergeCell ref="P11:Q11"/>
    <mergeCell ref="A12:O12"/>
    <mergeCell ref="P12:Q12"/>
    <mergeCell ref="A13:Q13"/>
    <mergeCell ref="A16:Q16"/>
    <mergeCell ref="A17:Q17"/>
    <mergeCell ref="A18:Q18"/>
    <mergeCell ref="A19:Q19"/>
    <mergeCell ref="A20:Q20"/>
    <mergeCell ref="A21:Q21"/>
    <mergeCell ref="A22:C24"/>
    <mergeCell ref="D22:H23"/>
    <mergeCell ref="I22:M23"/>
    <mergeCell ref="N22:Q23"/>
    <mergeCell ref="D24:H24"/>
    <mergeCell ref="I24:M24"/>
    <mergeCell ref="N24:Q24"/>
    <mergeCell ref="A25:Q25"/>
    <mergeCell ref="A26:Q26"/>
    <mergeCell ref="A27:B27"/>
    <mergeCell ref="C27:Q27"/>
  </mergeCells>
  <hyperlinks>
    <hyperlink ref="A13" r:id="rId1" display="https://www.gov.br/compras/pt-br/acesso-a-informacao/legislacao/instrucoes-normativas/instrucao-normativa-seges-me-no-73-de-30-de-setembro-de-2022"/>
  </hyperlinks>
  <printOptions headings="false" gridLines="false" gridLinesSet="true" horizontalCentered="false" verticalCentered="false"/>
  <pageMargins left="0.25" right="0.25" top="0.75" bottom="0.75" header="0.3" footer="0.511805555555555"/>
  <pageSetup paperSize="9" scale="100" fitToWidth="1" fitToHeight="1" pageOrder="downThenOver" orientation="landscape" blackAndWhite="false" draft="false" cellComments="none" horizontalDpi="300" verticalDpi="300" copies="1"/>
  <headerFooter differentFirst="false" differentOddEven="false">
    <oddHeader>&amp;CFUNDAÇÃO UNIVERSIDADE FEDERAL DO AMAPÁ
PRÓ-REITORIA DE ADMINISTRAÇÃO
DIVISÃO DE SERVIÇOS GERAIS</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printOptions headings="false" gridLines="false" gridLinesSet="true" horizontalCentered="false" verticalCentered="false"/>
  <pageMargins left="0.511805555555555" right="0.511805555555555" top="0.7875" bottom="0.78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printOptions headings="false" gridLines="false" gridLinesSet="true" horizontalCentered="false" verticalCentered="false"/>
  <pageMargins left="0.511805555555555" right="0.511805555555555" top="0.7875" bottom="0.78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731</TotalTime>
  <Application>LibreOffice/7.1.5.2$Windows_X86_64 LibreOffice_project/85f04e9f809797b8199d13c421bd8a2b025d52b5</Application>
  <AppVersion>15.0000</AppVersion>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2023-10-20T14:37:26Z</dcterms:created>
  <dc:creator>RAIMUNDO BRAZÃO DO ROSÁRIO</dc:creator>
  <dc:description/>
  <dc:language>pt-BR</dc:language>
  <cp:lastModifiedBy/>
  <cp:lastPrinted>2023-10-20T15:44:30Z</cp:lastPrinted>
  <dcterms:modified xsi:type="dcterms:W3CDTF">2023-11-10T21:06:28Z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